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/>
  <bookViews>
    <workbookView xWindow="0" yWindow="0" windowWidth="28800" windowHeight="11232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H24" i="1" s="1"/>
  <c r="G13" i="1"/>
  <c r="F13" i="1"/>
  <c r="F138" i="1" l="1"/>
  <c r="J24" i="1"/>
  <c r="H81" i="1"/>
  <c r="H157" i="1"/>
  <c r="I24" i="1"/>
  <c r="I195" i="1"/>
  <c r="J100" i="1"/>
  <c r="G195" i="1"/>
  <c r="F157" i="1"/>
  <c r="F62" i="1"/>
  <c r="G24" i="1"/>
  <c r="F81" i="1"/>
  <c r="F176" i="1"/>
  <c r="F24" i="1"/>
  <c r="L100" i="1"/>
  <c r="F195" i="1"/>
  <c r="F119" i="1"/>
  <c r="F100" i="1"/>
  <c r="L81" i="1"/>
  <c r="I62" i="1"/>
  <c r="H62" i="1"/>
  <c r="J62" i="1"/>
  <c r="L62" i="1"/>
  <c r="I43" i="1"/>
  <c r="L43" i="1"/>
  <c r="J43" i="1"/>
  <c r="H43" i="1"/>
  <c r="G43" i="1"/>
  <c r="F43" i="1"/>
  <c r="H196" i="1" l="1"/>
  <c r="G196" i="1"/>
  <c r="F196" i="1"/>
  <c r="J196" i="1"/>
  <c r="I196" i="1"/>
  <c r="L196" i="1"/>
</calcChain>
</file>

<file path=xl/sharedStrings.xml><?xml version="1.0" encoding="utf-8"?>
<sst xmlns="http://schemas.openxmlformats.org/spreadsheetml/2006/main" count="356" uniqueCount="119">
  <si>
    <t>хлеб пшеничный из муки в/с обогащенный йодказеином</t>
  </si>
  <si>
    <t>Типовое примерное меню приготавливаемых блюд</t>
  </si>
  <si>
    <t>биточек /свинина лопатка б/к / с соусом</t>
  </si>
  <si>
    <t>капуста квашеная</t>
  </si>
  <si>
    <t>год</t>
  </si>
  <si>
    <t>суп картофельный с макаронными изделиями</t>
  </si>
  <si>
    <t>щи из свежей капусты вегетарианские</t>
  </si>
  <si>
    <t>Возрастная категория</t>
  </si>
  <si>
    <t>Прием пищи</t>
  </si>
  <si>
    <t>7-11 лет</t>
  </si>
  <si>
    <t>№ рецептуры</t>
  </si>
  <si>
    <t>Раздел меню</t>
  </si>
  <si>
    <t>Углеводы</t>
  </si>
  <si>
    <t>хлеб черн.</t>
  </si>
  <si>
    <t>гор.блюдо</t>
  </si>
  <si>
    <t>Утвердил:</t>
  </si>
  <si>
    <t>гор.напиток</t>
  </si>
  <si>
    <t>День недели</t>
  </si>
  <si>
    <t>должность</t>
  </si>
  <si>
    <t>хлеб бел.</t>
  </si>
  <si>
    <t>639/2004</t>
  </si>
  <si>
    <t>401/1994</t>
  </si>
  <si>
    <t>423/1994</t>
  </si>
  <si>
    <t>516/2004</t>
  </si>
  <si>
    <t>403/1994</t>
  </si>
  <si>
    <t>416/1994</t>
  </si>
  <si>
    <t>508/2004</t>
  </si>
  <si>
    <t>685/2004</t>
  </si>
  <si>
    <t>гуляш /свинина лопатка б/к /90</t>
  </si>
  <si>
    <t>184/2016</t>
  </si>
  <si>
    <t>огурец соленый в нарезке</t>
  </si>
  <si>
    <t>Среднее значение за период:</t>
  </si>
  <si>
    <t>компот из смеси сухофруктов</t>
  </si>
  <si>
    <t>плов /свинина лопатка б/к /</t>
  </si>
  <si>
    <t>каша пшеничная рассыпчатая</t>
  </si>
  <si>
    <t>макаронные изделия отварные</t>
  </si>
  <si>
    <t>свекла отварная дольками</t>
  </si>
  <si>
    <t>54-2гн/22</t>
  </si>
  <si>
    <t>54-2гн</t>
  </si>
  <si>
    <t>Итого за день:</t>
  </si>
  <si>
    <t>Вес блюда, г</t>
  </si>
  <si>
    <t>чай с сахаром</t>
  </si>
  <si>
    <t>суп гороховый</t>
  </si>
  <si>
    <t>Калорийность</t>
  </si>
  <si>
    <t>чай с сахаром</t>
  </si>
  <si>
    <t>18/2016</t>
  </si>
  <si>
    <t>дата</t>
  </si>
  <si>
    <t>2 блюдо</t>
  </si>
  <si>
    <t>Белки</t>
  </si>
  <si>
    <t>напиток</t>
  </si>
  <si>
    <t>итого</t>
  </si>
  <si>
    <t>Цена</t>
  </si>
  <si>
    <t>18/2016</t>
  </si>
  <si>
    <t>Обед</t>
  </si>
  <si>
    <t>закуска</t>
  </si>
  <si>
    <t>Школа</t>
  </si>
  <si>
    <t>Завтрак</t>
  </si>
  <si>
    <t>1 блюдо</t>
  </si>
  <si>
    <t>Жиры</t>
  </si>
  <si>
    <t>фамилия</t>
  </si>
  <si>
    <t>день</t>
  </si>
  <si>
    <t>гарнир</t>
  </si>
  <si>
    <t>хлеб</t>
  </si>
  <si>
    <t>месяц</t>
  </si>
  <si>
    <t>Блюда</t>
  </si>
  <si>
    <t>Неделя</t>
  </si>
  <si>
    <t>54-2гн</t>
  </si>
  <si>
    <t>54-13с</t>
  </si>
  <si>
    <t>54-7с</t>
  </si>
  <si>
    <t>табл</t>
  </si>
  <si>
    <t>54-8с</t>
  </si>
  <si>
    <t>54-28з</t>
  </si>
  <si>
    <t>18/216</t>
  </si>
  <si>
    <t>54-20з</t>
  </si>
  <si>
    <t>горошек зеленый консервированый отварной,морковь отварная дольками</t>
  </si>
  <si>
    <t>жаркое по-домашнему (свинина лопатка б/к )</t>
  </si>
  <si>
    <t>394/1994</t>
  </si>
  <si>
    <t>кофейный напиток без молока</t>
  </si>
  <si>
    <t>54-23гн</t>
  </si>
  <si>
    <t>рагу из овощей,масло сливочное порциями</t>
  </si>
  <si>
    <t>борщ с капустой и картофелем</t>
  </si>
  <si>
    <t>110/2004</t>
  </si>
  <si>
    <t>тефтели (свинина лопатка б/к )</t>
  </si>
  <si>
    <t>суп картофельный с крупой (гречка)</t>
  </si>
  <si>
    <t>138/2004</t>
  </si>
  <si>
    <t>рыба тушеная в томате с овощами</t>
  </si>
  <si>
    <t>374/2004</t>
  </si>
  <si>
    <t>28/2016</t>
  </si>
  <si>
    <t>горошек зеленый консервированный отварной</t>
  </si>
  <si>
    <t>щи из свежей капусты вегетарианский</t>
  </si>
  <si>
    <t>котлета (свинина лопатка б/к),соус красный основной</t>
  </si>
  <si>
    <t>плов (свинина лопатка б/к)</t>
  </si>
  <si>
    <t>свекла отварная</t>
  </si>
  <si>
    <t>тефтели (свинина лопатка б/к)</t>
  </si>
  <si>
    <t>суп картофельный с крупой (рис)</t>
  </si>
  <si>
    <t>жаркое по-домашнему (свинина лопатка б/к)</t>
  </si>
  <si>
    <t>рис отварной</t>
  </si>
  <si>
    <t>54-22к, 54-1з</t>
  </si>
  <si>
    <t>416/1994, 54-4г, табл</t>
  </si>
  <si>
    <t>каша жидкая молочная манная, сыр твердых сортов в нарезке(порциями),масло сливочное порциями</t>
  </si>
  <si>
    <t>311/2004, 54-1з</t>
  </si>
  <si>
    <t>гуляш (свинина лопатка б/к ), макаронные изделия отварные, капуста квашеная</t>
  </si>
  <si>
    <t>403/1994, 516/2004, табл</t>
  </si>
  <si>
    <t>каша жидкая молочная рисовая, сыр твердых сортов в нарезе,масло сливочное порциями</t>
  </si>
  <si>
    <t>54-25к, 54-1з</t>
  </si>
  <si>
    <t>рыба тушеная в томате с овощами, картофельное пюре</t>
  </si>
  <si>
    <t>28.18</t>
  </si>
  <si>
    <t>374/2004, 54-11г</t>
  </si>
  <si>
    <t>каша жидкая молочная гречневая, сыр твердых сортов в нарезе,масло сливочное порциями</t>
  </si>
  <si>
    <t>54-20к, 54-1з</t>
  </si>
  <si>
    <t>тефтели /свинина лопатка б/к /, макаронные изделия отварные, капуста квашеная</t>
  </si>
  <si>
    <t>423/1994, 516/2004, табл</t>
  </si>
  <si>
    <t>каша гречневая рассыпчатая</t>
  </si>
  <si>
    <t>каша жидкая молочная овсяная, сыр твердых сортов в нарезке/порциями/,масло сливочное /порциями/</t>
  </si>
  <si>
    <t>биточек(свинина лопатка б/к), соус красный основной, каша гречневая рассыпчатая, икра кабачковая (консервы стерилизованные)</t>
  </si>
  <si>
    <t>горошек зеленый консервированный отварной,морковь отварная дольками</t>
  </si>
  <si>
    <t>директор</t>
  </si>
  <si>
    <t>Ермакова Т.В.</t>
  </si>
  <si>
    <t>МБОУ ООШ №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</si>
</sst>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rgb="FF000000"/>
      <name val="Calibri"/>
    </font>
    <font>
      <sz val="10"/>
      <color rgb="FF000000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rgb="FF000000"/>
      <name val="Calibri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rgb="FF000000"/>
      <name val="Arial"/>
    </font>
    <font>
      <i/>
      <sz val="8"/>
      <color rgb="FF000000"/>
      <name val="Arial"/>
    </font>
    <font>
      <b/>
      <sz val="10"/>
      <color rgb="FF2D2D2D"/>
      <name val="Arial"/>
    </font>
    <font>
      <b/>
      <sz val="11"/>
      <color rgb="FF000000"/>
      <name val="Calibri"/>
    </font>
    <font>
      <sz val="11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0" fillId="0" borderId="10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/>
    <xf numFmtId="0" fontId="1" fillId="0" borderId="16" xfId="0" applyFont="1" applyBorder="1"/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8" xfId="0" applyFont="1" applyFill="1" applyBorder="1" applyAlignment="1">
      <alignment vertical="top" wrapText="1"/>
    </xf>
    <xf numFmtId="0" fontId="1" fillId="3" borderId="18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1" fillId="0" borderId="2" xfId="0" applyFont="1" applyBorder="1"/>
    <xf numFmtId="0" fontId="12" fillId="2" borderId="20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20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0" borderId="0" xfId="0" applyFont="1" applyAlignment="1">
      <alignment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196"/>
  <sheetViews>
    <sheetView tabSelected="1" workbookViewId="0">
      <pane xSplit="4" ySplit="5" topLeftCell="E177" activePane="bottomRight" state="frozen"/>
      <selection pane="topRight"/>
      <selection pane="bottomLeft"/>
      <selection pane="bottomRight" activeCell="W197" sqref="W197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2" width="9.109375" style="2" bestFit="1" customWidth="1"/>
    <col min="13" max="16384" width="9.109375" style="2"/>
  </cols>
  <sheetData>
    <row r="1" spans="1:12" ht="14.4" x14ac:dyDescent="0.3">
      <c r="A1" s="1" t="s">
        <v>55</v>
      </c>
      <c r="C1" s="61" t="s">
        <v>118</v>
      </c>
      <c r="D1" s="62"/>
      <c r="E1" s="62"/>
      <c r="F1" s="12" t="s">
        <v>15</v>
      </c>
      <c r="G1" s="2" t="s">
        <v>18</v>
      </c>
      <c r="H1" s="63" t="s">
        <v>116</v>
      </c>
      <c r="I1" s="63"/>
      <c r="J1" s="63"/>
      <c r="K1" s="63"/>
    </row>
    <row r="2" spans="1:12" ht="17.399999999999999" x14ac:dyDescent="0.25">
      <c r="A2" s="35" t="s">
        <v>1</v>
      </c>
      <c r="C2" s="2"/>
      <c r="G2" s="2" t="s">
        <v>59</v>
      </c>
      <c r="H2" s="63" t="s">
        <v>117</v>
      </c>
      <c r="I2" s="63"/>
      <c r="J2" s="63"/>
      <c r="K2" s="63"/>
    </row>
    <row r="3" spans="1:12" ht="17.25" customHeight="1" x14ac:dyDescent="0.25">
      <c r="A3" s="4" t="s">
        <v>7</v>
      </c>
      <c r="C3" s="2"/>
      <c r="D3" s="3"/>
      <c r="E3" s="38" t="s">
        <v>9</v>
      </c>
      <c r="G3" s="2" t="s">
        <v>46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60</v>
      </c>
      <c r="I4" s="47" t="s">
        <v>63</v>
      </c>
      <c r="J4" s="47" t="s">
        <v>4</v>
      </c>
    </row>
    <row r="5" spans="1:12" ht="30.6" x14ac:dyDescent="0.25">
      <c r="A5" s="45" t="s">
        <v>65</v>
      </c>
      <c r="B5" s="46" t="s">
        <v>17</v>
      </c>
      <c r="C5" s="36" t="s">
        <v>8</v>
      </c>
      <c r="D5" s="36" t="s">
        <v>11</v>
      </c>
      <c r="E5" s="36" t="s">
        <v>64</v>
      </c>
      <c r="F5" s="36" t="s">
        <v>40</v>
      </c>
      <c r="G5" s="36" t="s">
        <v>48</v>
      </c>
      <c r="H5" s="36" t="s">
        <v>58</v>
      </c>
      <c r="I5" s="36" t="s">
        <v>12</v>
      </c>
      <c r="J5" s="36" t="s">
        <v>43</v>
      </c>
      <c r="K5" s="37" t="s">
        <v>10</v>
      </c>
      <c r="L5" s="36" t="s">
        <v>51</v>
      </c>
    </row>
    <row r="6" spans="1:12" ht="26.4" x14ac:dyDescent="0.3">
      <c r="A6" s="20">
        <v>1</v>
      </c>
      <c r="B6" s="21">
        <v>1</v>
      </c>
      <c r="C6" s="22" t="s">
        <v>56</v>
      </c>
      <c r="D6" s="5" t="s">
        <v>14</v>
      </c>
      <c r="E6" s="53" t="s">
        <v>113</v>
      </c>
      <c r="F6" s="40">
        <v>225</v>
      </c>
      <c r="G6" s="40">
        <v>10.4</v>
      </c>
      <c r="H6" s="40">
        <v>19.100000000000001</v>
      </c>
      <c r="I6" s="40">
        <v>24.8</v>
      </c>
      <c r="J6" s="40">
        <v>312.5</v>
      </c>
      <c r="K6" s="41" t="s">
        <v>97</v>
      </c>
      <c r="L6" s="40">
        <v>70.05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16</v>
      </c>
      <c r="E8" s="42" t="s">
        <v>41</v>
      </c>
      <c r="F8" s="43">
        <v>200</v>
      </c>
      <c r="G8" s="43">
        <v>0.2</v>
      </c>
      <c r="H8" s="43">
        <v>0</v>
      </c>
      <c r="I8" s="43">
        <v>6.5</v>
      </c>
      <c r="J8" s="43">
        <v>26.8</v>
      </c>
      <c r="K8" s="44" t="s">
        <v>38</v>
      </c>
      <c r="L8" s="43">
        <v>2.59</v>
      </c>
    </row>
    <row r="9" spans="1:12" ht="14.4" x14ac:dyDescent="0.3">
      <c r="A9" s="23"/>
      <c r="B9" s="15"/>
      <c r="C9" s="11"/>
      <c r="D9" s="7" t="s">
        <v>62</v>
      </c>
      <c r="E9" s="42" t="s">
        <v>0</v>
      </c>
      <c r="F9" s="43">
        <v>75</v>
      </c>
      <c r="G9" s="43">
        <v>8.25</v>
      </c>
      <c r="H9" s="43">
        <v>0.51</v>
      </c>
      <c r="I9" s="43">
        <v>56.7</v>
      </c>
      <c r="J9" s="43">
        <v>264.64</v>
      </c>
      <c r="K9" s="44" t="s">
        <v>52</v>
      </c>
      <c r="L9" s="43">
        <v>6.14</v>
      </c>
    </row>
    <row r="10" spans="1:12" ht="14.4" x14ac:dyDescent="0.3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50</v>
      </c>
      <c r="E13" s="9"/>
      <c r="F13" s="19">
        <f>SUM(F6:F12)</f>
        <v>500</v>
      </c>
      <c r="G13" s="19">
        <f>SUM(G6:G12)</f>
        <v>18.850000000000001</v>
      </c>
      <c r="H13" s="19">
        <f>SUM(H6:H12)</f>
        <v>19.610000000000003</v>
      </c>
      <c r="I13" s="19">
        <f>SUM(I6:I12)</f>
        <v>88</v>
      </c>
      <c r="J13" s="19">
        <f>SUM(J6:J12)</f>
        <v>603.94000000000005</v>
      </c>
      <c r="K13" s="25"/>
      <c r="L13" s="19">
        <f>SUM(L6:L12)</f>
        <v>78.78</v>
      </c>
    </row>
    <row r="14" spans="1:12" ht="14.4" x14ac:dyDescent="0.3">
      <c r="A14" s="26">
        <f>A6</f>
        <v>1</v>
      </c>
      <c r="B14" s="13">
        <f>B6</f>
        <v>1</v>
      </c>
      <c r="C14" s="10" t="s">
        <v>53</v>
      </c>
      <c r="D14" s="7" t="s">
        <v>54</v>
      </c>
      <c r="E14" s="42" t="s">
        <v>3</v>
      </c>
      <c r="F14" s="43">
        <v>60</v>
      </c>
      <c r="G14" s="43">
        <v>1.08</v>
      </c>
      <c r="H14" s="43">
        <v>0.06</v>
      </c>
      <c r="I14" s="43">
        <v>2.64</v>
      </c>
      <c r="J14" s="43">
        <v>15.42</v>
      </c>
      <c r="K14" s="44" t="s">
        <v>69</v>
      </c>
      <c r="L14" s="43">
        <v>14.25</v>
      </c>
    </row>
    <row r="15" spans="1:12" ht="14.4" x14ac:dyDescent="0.3">
      <c r="A15" s="23"/>
      <c r="B15" s="15"/>
      <c r="C15" s="11"/>
      <c r="D15" s="7" t="s">
        <v>57</v>
      </c>
      <c r="E15" s="42" t="s">
        <v>42</v>
      </c>
      <c r="F15" s="43">
        <v>200</v>
      </c>
      <c r="G15" s="43">
        <v>4.24</v>
      </c>
      <c r="H15" s="43">
        <v>4.0199999999999996</v>
      </c>
      <c r="I15" s="43">
        <v>15.92</v>
      </c>
      <c r="J15" s="43">
        <v>116.8</v>
      </c>
      <c r="K15" s="44" t="s">
        <v>70</v>
      </c>
      <c r="L15" s="43">
        <v>15.71</v>
      </c>
    </row>
    <row r="16" spans="1:12" ht="14.4" x14ac:dyDescent="0.3">
      <c r="A16" s="23"/>
      <c r="B16" s="15"/>
      <c r="C16" s="11"/>
      <c r="D16" s="7" t="s">
        <v>47</v>
      </c>
      <c r="E16" s="42" t="s">
        <v>33</v>
      </c>
      <c r="F16" s="43">
        <v>200</v>
      </c>
      <c r="G16" s="43">
        <v>23</v>
      </c>
      <c r="H16" s="43">
        <v>16.32</v>
      </c>
      <c r="I16" s="43">
        <v>25</v>
      </c>
      <c r="J16" s="43">
        <v>338.8</v>
      </c>
      <c r="K16" s="44" t="s">
        <v>24</v>
      </c>
      <c r="L16" s="43">
        <v>42.02</v>
      </c>
    </row>
    <row r="17" spans="1:12" ht="14.4" x14ac:dyDescent="0.3">
      <c r="A17" s="23"/>
      <c r="B17" s="15"/>
      <c r="C17" s="11"/>
      <c r="D17" s="7" t="s">
        <v>61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49</v>
      </c>
      <c r="E18" s="42" t="s">
        <v>32</v>
      </c>
      <c r="F18" s="43">
        <v>200</v>
      </c>
      <c r="G18" s="43">
        <v>0.6</v>
      </c>
      <c r="H18" s="43">
        <v>0</v>
      </c>
      <c r="I18" s="43">
        <v>32.799999999999997</v>
      </c>
      <c r="J18" s="43">
        <v>133.6</v>
      </c>
      <c r="K18" s="44" t="s">
        <v>20</v>
      </c>
      <c r="L18" s="43">
        <v>3.53</v>
      </c>
    </row>
    <row r="19" spans="1:12" ht="14.4" x14ac:dyDescent="0.3">
      <c r="A19" s="23"/>
      <c r="B19" s="15"/>
      <c r="C19" s="11"/>
      <c r="D19" s="7" t="s">
        <v>19</v>
      </c>
      <c r="E19" s="42" t="s">
        <v>0</v>
      </c>
      <c r="F19" s="43">
        <v>40</v>
      </c>
      <c r="G19" s="43">
        <v>3.4</v>
      </c>
      <c r="H19" s="43">
        <v>0.2</v>
      </c>
      <c r="I19" s="43">
        <v>21.6</v>
      </c>
      <c r="J19" s="43">
        <v>101.8</v>
      </c>
      <c r="K19" s="44" t="s">
        <v>52</v>
      </c>
      <c r="L19" s="43">
        <v>3.27</v>
      </c>
    </row>
    <row r="20" spans="1:12" ht="14.4" x14ac:dyDescent="0.3">
      <c r="A20" s="23"/>
      <c r="B20" s="15"/>
      <c r="C20" s="11"/>
      <c r="D20" s="7" t="s">
        <v>13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50</v>
      </c>
      <c r="E23" s="9"/>
      <c r="F23" s="19">
        <f>SUM(F14:F22)</f>
        <v>700</v>
      </c>
      <c r="G23" s="19">
        <f>SUM(G14:G22)</f>
        <v>32.32</v>
      </c>
      <c r="H23" s="19">
        <f>SUM(H14:H22)</f>
        <v>20.599999999999998</v>
      </c>
      <c r="I23" s="19">
        <f>SUM(I14:I22)</f>
        <v>97.960000000000008</v>
      </c>
      <c r="J23" s="19">
        <f>SUM(J14:J22)</f>
        <v>706.42</v>
      </c>
      <c r="K23" s="25"/>
      <c r="L23" s="19">
        <f>SUM(L14:L22)</f>
        <v>78.78</v>
      </c>
    </row>
    <row r="24" spans="1:12" ht="14.4" x14ac:dyDescent="0.25">
      <c r="A24" s="29">
        <f>A6</f>
        <v>1</v>
      </c>
      <c r="B24" s="30">
        <f>B6</f>
        <v>1</v>
      </c>
      <c r="C24" s="64" t="s">
        <v>39</v>
      </c>
      <c r="D24" s="65"/>
      <c r="E24" s="31"/>
      <c r="F24" s="32">
        <f>F13+F23</f>
        <v>1200</v>
      </c>
      <c r="G24" s="32">
        <f>G13+G23</f>
        <v>51.17</v>
      </c>
      <c r="H24" s="32">
        <f>H13+H23</f>
        <v>40.21</v>
      </c>
      <c r="I24" s="32">
        <f>I13+I23</f>
        <v>185.96</v>
      </c>
      <c r="J24" s="32">
        <f>J13+J23</f>
        <v>1310.3600000000001</v>
      </c>
      <c r="K24" s="32"/>
      <c r="L24" s="32">
        <f>L13+L23</f>
        <v>157.56</v>
      </c>
    </row>
    <row r="25" spans="1:12" ht="40.5" customHeight="1" x14ac:dyDescent="0.3">
      <c r="A25" s="14">
        <v>1</v>
      </c>
      <c r="B25" s="15">
        <v>2</v>
      </c>
      <c r="C25" s="22" t="s">
        <v>56</v>
      </c>
      <c r="D25" s="5" t="s">
        <v>14</v>
      </c>
      <c r="E25" s="60" t="s">
        <v>114</v>
      </c>
      <c r="F25" s="40">
        <v>270</v>
      </c>
      <c r="G25" s="40">
        <v>15.62</v>
      </c>
      <c r="H25" s="40">
        <v>15.73</v>
      </c>
      <c r="I25" s="40">
        <v>45.78</v>
      </c>
      <c r="J25" s="40">
        <v>388.42</v>
      </c>
      <c r="K25" s="52" t="s">
        <v>98</v>
      </c>
      <c r="L25" s="40">
        <v>73.739999999999995</v>
      </c>
    </row>
    <row r="26" spans="1:12" ht="14.4" x14ac:dyDescent="0.3">
      <c r="A26" s="14"/>
      <c r="B26" s="15"/>
      <c r="C26" s="11"/>
      <c r="D26" s="42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16</v>
      </c>
      <c r="E27" s="42" t="s">
        <v>44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66</v>
      </c>
      <c r="L27" s="43">
        <v>2.59</v>
      </c>
    </row>
    <row r="28" spans="1:12" ht="14.4" x14ac:dyDescent="0.3">
      <c r="A28" s="14"/>
      <c r="B28" s="15"/>
      <c r="C28" s="11"/>
      <c r="D28" s="7" t="s">
        <v>62</v>
      </c>
      <c r="E28" s="42" t="s">
        <v>0</v>
      </c>
      <c r="F28" s="43">
        <v>30</v>
      </c>
      <c r="G28" s="43">
        <v>2.5499999999999998</v>
      </c>
      <c r="H28" s="43">
        <v>0.15</v>
      </c>
      <c r="I28" s="43">
        <v>16.2</v>
      </c>
      <c r="J28" s="43">
        <v>76.349999999999994</v>
      </c>
      <c r="K28" s="44" t="s">
        <v>45</v>
      </c>
      <c r="L28" s="43">
        <v>2.4500000000000002</v>
      </c>
    </row>
    <row r="29" spans="1:12" ht="14.4" x14ac:dyDescent="0.3">
      <c r="A29" s="14"/>
      <c r="B29" s="15"/>
      <c r="C29" s="11"/>
      <c r="D29" s="51"/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50</v>
      </c>
      <c r="E32" s="9"/>
      <c r="F32" s="19">
        <f>SUM(F25:F31)</f>
        <v>500</v>
      </c>
      <c r="G32" s="19">
        <f>SUM(G25:G31)</f>
        <v>18.369999999999997</v>
      </c>
      <c r="H32" s="19">
        <f>SUM(H25:H31)</f>
        <v>15.88</v>
      </c>
      <c r="I32" s="19">
        <f>SUM(I25:I31)</f>
        <v>68.48</v>
      </c>
      <c r="J32" s="19">
        <f>SUM(J25:J31)</f>
        <v>491.57000000000005</v>
      </c>
      <c r="K32" s="25"/>
      <c r="L32" s="19">
        <f>SUM(L25:L31)</f>
        <v>78.78</v>
      </c>
    </row>
    <row r="33" spans="1:12" ht="26.4" x14ac:dyDescent="0.3">
      <c r="A33" s="13">
        <f>A25</f>
        <v>1</v>
      </c>
      <c r="B33" s="13">
        <f>B25</f>
        <v>2</v>
      </c>
      <c r="C33" s="10" t="s">
        <v>53</v>
      </c>
      <c r="D33" s="7" t="s">
        <v>54</v>
      </c>
      <c r="E33" s="42" t="s">
        <v>74</v>
      </c>
      <c r="F33" s="43">
        <v>60</v>
      </c>
      <c r="G33" s="43">
        <v>1.1499999999999999</v>
      </c>
      <c r="H33" s="43">
        <v>7.0000000000000007E-2</v>
      </c>
      <c r="I33" s="43">
        <v>3.55</v>
      </c>
      <c r="J33" s="43">
        <v>19.63</v>
      </c>
      <c r="K33" s="44" t="s">
        <v>73</v>
      </c>
      <c r="L33" s="43">
        <v>13.33</v>
      </c>
    </row>
    <row r="34" spans="1:12" ht="14.4" x14ac:dyDescent="0.3">
      <c r="A34" s="14"/>
      <c r="B34" s="15"/>
      <c r="C34" s="11"/>
      <c r="D34" s="7" t="s">
        <v>57</v>
      </c>
      <c r="E34" s="42" t="s">
        <v>5</v>
      </c>
      <c r="F34" s="43">
        <v>200</v>
      </c>
      <c r="G34" s="43">
        <v>2.52</v>
      </c>
      <c r="H34" s="43">
        <v>2.16</v>
      </c>
      <c r="I34" s="43">
        <v>18.12</v>
      </c>
      <c r="J34" s="43">
        <v>102</v>
      </c>
      <c r="K34" s="44" t="s">
        <v>68</v>
      </c>
      <c r="L34" s="43">
        <v>9.5500000000000007</v>
      </c>
    </row>
    <row r="35" spans="1:12" ht="14.4" x14ac:dyDescent="0.3">
      <c r="A35" s="14"/>
      <c r="B35" s="15"/>
      <c r="C35" s="11"/>
      <c r="D35" s="7" t="s">
        <v>47</v>
      </c>
      <c r="E35" s="42" t="s">
        <v>75</v>
      </c>
      <c r="F35" s="43">
        <v>200</v>
      </c>
      <c r="G35" s="43">
        <v>28.06</v>
      </c>
      <c r="H35" s="43">
        <v>23.2</v>
      </c>
      <c r="I35" s="43">
        <v>33.5</v>
      </c>
      <c r="J35" s="43">
        <v>455.04</v>
      </c>
      <c r="K35" s="44" t="s">
        <v>76</v>
      </c>
      <c r="L35" s="43">
        <v>50.53</v>
      </c>
    </row>
    <row r="36" spans="1:12" ht="14.4" x14ac:dyDescent="0.3">
      <c r="A36" s="14"/>
      <c r="B36" s="15"/>
      <c r="C36" s="11"/>
      <c r="D36" s="7" t="s">
        <v>61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49</v>
      </c>
      <c r="E37" s="42" t="s">
        <v>77</v>
      </c>
      <c r="F37" s="43">
        <v>200</v>
      </c>
      <c r="G37" s="43">
        <v>0.2</v>
      </c>
      <c r="H37" s="43">
        <v>0</v>
      </c>
      <c r="I37" s="43">
        <v>6.5</v>
      </c>
      <c r="J37" s="43">
        <v>26.8</v>
      </c>
      <c r="K37" s="44" t="s">
        <v>78</v>
      </c>
      <c r="L37" s="43">
        <v>2.1</v>
      </c>
    </row>
    <row r="38" spans="1:12" ht="14.4" x14ac:dyDescent="0.3">
      <c r="A38" s="14"/>
      <c r="B38" s="15"/>
      <c r="C38" s="11"/>
      <c r="D38" s="7" t="s">
        <v>19</v>
      </c>
      <c r="E38" s="42" t="s">
        <v>0</v>
      </c>
      <c r="F38" s="43">
        <v>40</v>
      </c>
      <c r="G38" s="43">
        <v>3.4</v>
      </c>
      <c r="H38" s="43">
        <v>0.2</v>
      </c>
      <c r="I38" s="43">
        <v>21.6</v>
      </c>
      <c r="J38" s="43">
        <v>101.8</v>
      </c>
      <c r="K38" s="44" t="s">
        <v>45</v>
      </c>
      <c r="L38" s="43">
        <v>3.27</v>
      </c>
    </row>
    <row r="39" spans="1:12" ht="14.4" x14ac:dyDescent="0.3">
      <c r="A39" s="14"/>
      <c r="B39" s="15"/>
      <c r="C39" s="11"/>
      <c r="D39" s="7" t="s">
        <v>13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50</v>
      </c>
      <c r="E42" s="9"/>
      <c r="F42" s="19">
        <f>SUM(F33:F41)</f>
        <v>700</v>
      </c>
      <c r="G42" s="19">
        <f>SUM(G33:G41)</f>
        <v>35.33</v>
      </c>
      <c r="H42" s="19">
        <f>SUM(H33:H41)</f>
        <v>25.63</v>
      </c>
      <c r="I42" s="19">
        <f>SUM(I33:I41)</f>
        <v>83.27000000000001</v>
      </c>
      <c r="J42" s="19">
        <f>SUM(J33:J41)</f>
        <v>705.27</v>
      </c>
      <c r="K42" s="25"/>
      <c r="L42" s="19">
        <f>SUM(L33:L41)</f>
        <v>78.779999999999987</v>
      </c>
    </row>
    <row r="43" spans="1:12" ht="15.75" customHeight="1" x14ac:dyDescent="0.25">
      <c r="A43" s="33">
        <f>A25</f>
        <v>1</v>
      </c>
      <c r="B43" s="33">
        <f>B25</f>
        <v>2</v>
      </c>
      <c r="C43" s="64" t="s">
        <v>39</v>
      </c>
      <c r="D43" s="65"/>
      <c r="E43" s="31"/>
      <c r="F43" s="32">
        <f>F32+F42</f>
        <v>1200</v>
      </c>
      <c r="G43" s="32">
        <f>G32+G42</f>
        <v>53.699999999999996</v>
      </c>
      <c r="H43" s="32">
        <f>H32+H42</f>
        <v>41.51</v>
      </c>
      <c r="I43" s="32">
        <f>I32+I42</f>
        <v>151.75</v>
      </c>
      <c r="J43" s="32">
        <f>J32+J42</f>
        <v>1196.8400000000001</v>
      </c>
      <c r="K43" s="32"/>
      <c r="L43" s="32">
        <f>L32+L42</f>
        <v>157.56</v>
      </c>
    </row>
    <row r="44" spans="1:12" ht="14.4" x14ac:dyDescent="0.3">
      <c r="A44" s="20">
        <v>1</v>
      </c>
      <c r="B44" s="21">
        <v>3</v>
      </c>
      <c r="C44" s="22" t="s">
        <v>56</v>
      </c>
      <c r="D44" s="5" t="s">
        <v>14</v>
      </c>
      <c r="E44" s="39" t="s">
        <v>79</v>
      </c>
      <c r="F44" s="40">
        <v>215</v>
      </c>
      <c r="G44" s="40">
        <v>4.6500000000000004</v>
      </c>
      <c r="H44" s="40">
        <v>26.83</v>
      </c>
      <c r="I44" s="40">
        <v>23.15</v>
      </c>
      <c r="J44" s="40">
        <v>353.42</v>
      </c>
      <c r="K44" s="41" t="s">
        <v>29</v>
      </c>
      <c r="L44" s="40">
        <v>52.82</v>
      </c>
    </row>
    <row r="45" spans="1:12" ht="14.4" x14ac:dyDescent="0.3">
      <c r="A45" s="23"/>
      <c r="B45" s="15"/>
      <c r="C45" s="11"/>
      <c r="D45" s="6"/>
      <c r="E45" s="42" t="s">
        <v>30</v>
      </c>
      <c r="F45" s="43">
        <v>60</v>
      </c>
      <c r="G45" s="43">
        <v>0.48</v>
      </c>
      <c r="H45" s="43">
        <v>0.06</v>
      </c>
      <c r="I45" s="43">
        <v>1.02</v>
      </c>
      <c r="J45" s="43">
        <v>2.62</v>
      </c>
      <c r="K45" s="44" t="s">
        <v>69</v>
      </c>
      <c r="L45" s="43">
        <v>20.92</v>
      </c>
    </row>
    <row r="46" spans="1:12" ht="14.4" x14ac:dyDescent="0.3">
      <c r="A46" s="23"/>
      <c r="B46" s="15"/>
      <c r="C46" s="11"/>
      <c r="D46" s="7" t="s">
        <v>16</v>
      </c>
      <c r="E46" s="42" t="s">
        <v>44</v>
      </c>
      <c r="F46" s="43">
        <v>200</v>
      </c>
      <c r="G46" s="43">
        <v>0.2</v>
      </c>
      <c r="H46" s="43">
        <v>0</v>
      </c>
      <c r="I46" s="43">
        <v>6.5</v>
      </c>
      <c r="J46" s="43">
        <v>26.8</v>
      </c>
      <c r="K46" s="44" t="s">
        <v>37</v>
      </c>
      <c r="L46" s="43">
        <v>2.59</v>
      </c>
    </row>
    <row r="47" spans="1:12" ht="14.4" x14ac:dyDescent="0.3">
      <c r="A47" s="23"/>
      <c r="B47" s="15"/>
      <c r="C47" s="11"/>
      <c r="D47" s="7" t="s">
        <v>62</v>
      </c>
      <c r="E47" s="42" t="s">
        <v>0</v>
      </c>
      <c r="F47" s="43">
        <v>25</v>
      </c>
      <c r="G47" s="43">
        <v>2.75</v>
      </c>
      <c r="H47" s="43">
        <v>0.18</v>
      </c>
      <c r="I47" s="43">
        <v>18.899999999999999</v>
      </c>
      <c r="J47" s="43">
        <v>88.22</v>
      </c>
      <c r="K47" s="44" t="s">
        <v>72</v>
      </c>
      <c r="L47" s="43">
        <v>2.4500000000000002</v>
      </c>
    </row>
    <row r="48" spans="1:12" ht="14.4" x14ac:dyDescent="0.3">
      <c r="A48" s="23"/>
      <c r="B48" s="15"/>
      <c r="C48" s="11"/>
      <c r="D48" s="51"/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50</v>
      </c>
      <c r="E51" s="9"/>
      <c r="F51" s="19">
        <f>SUM(F44:F50)</f>
        <v>500</v>
      </c>
      <c r="G51" s="19">
        <f>SUM(G44:G50)</f>
        <v>8.0800000000000018</v>
      </c>
      <c r="H51" s="19">
        <f>SUM(H44:H50)</f>
        <v>27.069999999999997</v>
      </c>
      <c r="I51" s="19">
        <f>SUM(I44:I50)</f>
        <v>49.569999999999993</v>
      </c>
      <c r="J51" s="19">
        <f>SUM(J44:J50)</f>
        <v>471.06000000000006</v>
      </c>
      <c r="K51" s="25"/>
      <c r="L51" s="19">
        <f>SUM(L44:L50)</f>
        <v>78.780000000000015</v>
      </c>
    </row>
    <row r="52" spans="1:12" ht="14.4" x14ac:dyDescent="0.3">
      <c r="A52" s="26">
        <f>A44</f>
        <v>1</v>
      </c>
      <c r="B52" s="13">
        <f>B44</f>
        <v>3</v>
      </c>
      <c r="C52" s="10" t="s">
        <v>53</v>
      </c>
      <c r="D52" s="7" t="s">
        <v>54</v>
      </c>
      <c r="E52" s="42" t="s">
        <v>30</v>
      </c>
      <c r="F52" s="43">
        <v>60</v>
      </c>
      <c r="G52" s="43">
        <v>0.48</v>
      </c>
      <c r="H52" s="43">
        <v>0.06</v>
      </c>
      <c r="I52" s="43">
        <v>1.02</v>
      </c>
      <c r="J52" s="43">
        <v>2.62</v>
      </c>
      <c r="K52" s="44" t="s">
        <v>69</v>
      </c>
      <c r="L52" s="43">
        <v>16.010000000000002</v>
      </c>
    </row>
    <row r="53" spans="1:12" ht="14.4" x14ac:dyDescent="0.3">
      <c r="A53" s="23"/>
      <c r="B53" s="15"/>
      <c r="C53" s="11"/>
      <c r="D53" s="7" t="s">
        <v>57</v>
      </c>
      <c r="E53" s="42" t="s">
        <v>80</v>
      </c>
      <c r="F53" s="43">
        <v>200</v>
      </c>
      <c r="G53" s="43">
        <v>6.38</v>
      </c>
      <c r="H53" s="43">
        <v>7.06</v>
      </c>
      <c r="I53" s="43">
        <v>14</v>
      </c>
      <c r="J53" s="43">
        <v>148.74</v>
      </c>
      <c r="K53" s="44" t="s">
        <v>81</v>
      </c>
      <c r="L53" s="43">
        <v>12.46</v>
      </c>
    </row>
    <row r="54" spans="1:12" ht="14.4" x14ac:dyDescent="0.3">
      <c r="A54" s="23"/>
      <c r="B54" s="15"/>
      <c r="C54" s="11"/>
      <c r="D54" s="7" t="s">
        <v>47</v>
      </c>
      <c r="E54" s="42" t="s">
        <v>82</v>
      </c>
      <c r="F54" s="43">
        <v>90</v>
      </c>
      <c r="G54" s="43">
        <v>10.45</v>
      </c>
      <c r="H54" s="43">
        <v>5</v>
      </c>
      <c r="I54" s="43">
        <v>13.05</v>
      </c>
      <c r="J54" s="43">
        <v>139</v>
      </c>
      <c r="K54" s="44" t="s">
        <v>22</v>
      </c>
      <c r="L54" s="43">
        <v>34.14</v>
      </c>
    </row>
    <row r="55" spans="1:12" ht="14.4" x14ac:dyDescent="0.3">
      <c r="A55" s="23"/>
      <c r="B55" s="15"/>
      <c r="C55" s="11"/>
      <c r="D55" s="7" t="s">
        <v>61</v>
      </c>
      <c r="E55" s="42" t="s">
        <v>35</v>
      </c>
      <c r="F55" s="43">
        <v>150</v>
      </c>
      <c r="G55" s="43">
        <v>5.0999999999999996</v>
      </c>
      <c r="H55" s="43">
        <v>9.15</v>
      </c>
      <c r="I55" s="43">
        <v>34.200000000000003</v>
      </c>
      <c r="J55" s="43">
        <v>239.55</v>
      </c>
      <c r="K55" s="44" t="s">
        <v>23</v>
      </c>
      <c r="L55" s="43">
        <v>11</v>
      </c>
    </row>
    <row r="56" spans="1:12" ht="14.4" x14ac:dyDescent="0.3">
      <c r="A56" s="23"/>
      <c r="B56" s="15"/>
      <c r="C56" s="11"/>
      <c r="D56" s="7" t="s">
        <v>49</v>
      </c>
      <c r="E56" s="42" t="s">
        <v>32</v>
      </c>
      <c r="F56" s="43">
        <v>180</v>
      </c>
      <c r="G56" s="43">
        <v>0.54</v>
      </c>
      <c r="H56" s="43">
        <v>0</v>
      </c>
      <c r="I56" s="43">
        <v>29.52</v>
      </c>
      <c r="J56" s="43">
        <v>124.2</v>
      </c>
      <c r="K56" s="44" t="s">
        <v>20</v>
      </c>
      <c r="L56" s="43">
        <v>3.53</v>
      </c>
    </row>
    <row r="57" spans="1:12" ht="14.4" x14ac:dyDescent="0.3">
      <c r="A57" s="23"/>
      <c r="B57" s="15"/>
      <c r="C57" s="11"/>
      <c r="D57" s="7" t="s">
        <v>19</v>
      </c>
      <c r="E57" s="42" t="s">
        <v>0</v>
      </c>
      <c r="F57" s="43">
        <v>20</v>
      </c>
      <c r="G57" s="43">
        <v>1.7</v>
      </c>
      <c r="H57" s="43">
        <v>0.1</v>
      </c>
      <c r="I57" s="43">
        <v>10.8</v>
      </c>
      <c r="J57" s="43">
        <v>50.9</v>
      </c>
      <c r="K57" s="44" t="s">
        <v>45</v>
      </c>
      <c r="L57" s="43">
        <v>1.64</v>
      </c>
    </row>
    <row r="58" spans="1:12" ht="14.4" x14ac:dyDescent="0.3">
      <c r="A58" s="23"/>
      <c r="B58" s="15"/>
      <c r="C58" s="11"/>
      <c r="D58" s="7" t="s">
        <v>13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50</v>
      </c>
      <c r="E61" s="9"/>
      <c r="F61" s="19">
        <f>SUM(F52:F60)</f>
        <v>700</v>
      </c>
      <c r="G61" s="19">
        <f>SUM(G52:G60)</f>
        <v>24.649999999999995</v>
      </c>
      <c r="H61" s="19">
        <f>SUM(H52:H60)</f>
        <v>21.37</v>
      </c>
      <c r="I61" s="19">
        <f>SUM(I52:I60)</f>
        <v>102.59</v>
      </c>
      <c r="J61" s="19">
        <f>SUM(J52:J60)</f>
        <v>705.0100000000001</v>
      </c>
      <c r="K61" s="25"/>
      <c r="L61" s="19">
        <f>SUM(L52:L60)</f>
        <v>78.78</v>
      </c>
    </row>
    <row r="62" spans="1:12" ht="15.75" customHeight="1" x14ac:dyDescent="0.25">
      <c r="A62" s="29">
        <f>A44</f>
        <v>1</v>
      </c>
      <c r="B62" s="30">
        <f>B44</f>
        <v>3</v>
      </c>
      <c r="C62" s="64" t="s">
        <v>39</v>
      </c>
      <c r="D62" s="65"/>
      <c r="E62" s="31"/>
      <c r="F62" s="32">
        <f>F51+F61</f>
        <v>1200</v>
      </c>
      <c r="G62" s="32">
        <f>G51+G61</f>
        <v>32.729999999999997</v>
      </c>
      <c r="H62" s="32">
        <f>H51+H61</f>
        <v>48.44</v>
      </c>
      <c r="I62" s="32">
        <f>I51+I61</f>
        <v>152.16</v>
      </c>
      <c r="J62" s="32">
        <f>J51+J61</f>
        <v>1176.0700000000002</v>
      </c>
      <c r="K62" s="32"/>
      <c r="L62" s="32">
        <f>L51+L61</f>
        <v>157.56</v>
      </c>
    </row>
    <row r="63" spans="1:12" ht="26.4" x14ac:dyDescent="0.3">
      <c r="A63" s="20">
        <v>1</v>
      </c>
      <c r="B63" s="21">
        <v>4</v>
      </c>
      <c r="C63" s="22" t="s">
        <v>56</v>
      </c>
      <c r="D63" s="5" t="s">
        <v>14</v>
      </c>
      <c r="E63" s="53" t="s">
        <v>99</v>
      </c>
      <c r="F63" s="40">
        <v>225</v>
      </c>
      <c r="G63" s="54">
        <v>11.04</v>
      </c>
      <c r="H63" s="40">
        <v>20</v>
      </c>
      <c r="I63" s="40">
        <v>22.4</v>
      </c>
      <c r="J63" s="40">
        <v>315.89999999999998</v>
      </c>
      <c r="K63" s="52" t="s">
        <v>100</v>
      </c>
      <c r="L63" s="40">
        <v>69.88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16</v>
      </c>
      <c r="E65" s="42" t="s">
        <v>77</v>
      </c>
      <c r="F65" s="43">
        <v>200</v>
      </c>
      <c r="G65" s="43">
        <v>0.2</v>
      </c>
      <c r="H65" s="43">
        <v>0</v>
      </c>
      <c r="I65" s="43">
        <v>6.5</v>
      </c>
      <c r="J65" s="43">
        <v>26.8</v>
      </c>
      <c r="K65" s="44" t="s">
        <v>78</v>
      </c>
      <c r="L65" s="43">
        <v>2.76</v>
      </c>
    </row>
    <row r="66" spans="1:12" ht="14.4" x14ac:dyDescent="0.3">
      <c r="A66" s="23"/>
      <c r="B66" s="15"/>
      <c r="C66" s="11"/>
      <c r="D66" s="7" t="s">
        <v>62</v>
      </c>
      <c r="E66" s="42" t="s">
        <v>0</v>
      </c>
      <c r="F66" s="43">
        <v>75</v>
      </c>
      <c r="G66" s="43">
        <v>8.25</v>
      </c>
      <c r="H66" s="43">
        <v>0.51</v>
      </c>
      <c r="I66" s="43">
        <v>56.7</v>
      </c>
      <c r="J66" s="43">
        <v>264.64</v>
      </c>
      <c r="K66" s="44" t="s">
        <v>45</v>
      </c>
      <c r="L66" s="43">
        <v>6.14</v>
      </c>
    </row>
    <row r="67" spans="1:12" ht="14.4" x14ac:dyDescent="0.3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50</v>
      </c>
      <c r="E70" s="9"/>
      <c r="F70" s="19">
        <f>SUM(F63:F69)</f>
        <v>500</v>
      </c>
      <c r="G70" s="19">
        <f>SUM(G63:G69)</f>
        <v>19.489999999999998</v>
      </c>
      <c r="H70" s="19">
        <f>SUM(H63:H69)</f>
        <v>20.51</v>
      </c>
      <c r="I70" s="19">
        <f>SUM(I63:I69)</f>
        <v>85.6</v>
      </c>
      <c r="J70" s="19">
        <f>SUM(J63:J69)</f>
        <v>607.33999999999992</v>
      </c>
      <c r="K70" s="25"/>
      <c r="L70" s="19">
        <f>SUM(L63:L69)</f>
        <v>78.78</v>
      </c>
    </row>
    <row r="71" spans="1:12" ht="14.4" x14ac:dyDescent="0.3">
      <c r="A71" s="26">
        <f>A63</f>
        <v>1</v>
      </c>
      <c r="B71" s="13">
        <f>B63</f>
        <v>4</v>
      </c>
      <c r="C71" s="10" t="s">
        <v>53</v>
      </c>
      <c r="D71" s="7" t="s">
        <v>54</v>
      </c>
      <c r="E71" s="42" t="s">
        <v>36</v>
      </c>
      <c r="F71" s="43">
        <v>60</v>
      </c>
      <c r="G71" s="43">
        <v>0.9</v>
      </c>
      <c r="H71" s="43">
        <v>0.1</v>
      </c>
      <c r="I71" s="43">
        <v>5.2</v>
      </c>
      <c r="J71" s="43">
        <v>25.2</v>
      </c>
      <c r="K71" s="44" t="s">
        <v>71</v>
      </c>
      <c r="L71" s="43">
        <v>7.32</v>
      </c>
    </row>
    <row r="72" spans="1:12" ht="14.4" x14ac:dyDescent="0.3">
      <c r="A72" s="23"/>
      <c r="B72" s="15"/>
      <c r="C72" s="11"/>
      <c r="D72" s="7" t="s">
        <v>57</v>
      </c>
      <c r="E72" s="42" t="s">
        <v>83</v>
      </c>
      <c r="F72" s="43">
        <v>200</v>
      </c>
      <c r="G72" s="43">
        <v>7.5</v>
      </c>
      <c r="H72" s="43">
        <v>7.2</v>
      </c>
      <c r="I72" s="43">
        <v>16.399999999999999</v>
      </c>
      <c r="J72" s="43">
        <v>161.85</v>
      </c>
      <c r="K72" s="44" t="s">
        <v>84</v>
      </c>
      <c r="L72" s="43">
        <v>9.27</v>
      </c>
    </row>
    <row r="73" spans="1:12" ht="14.4" x14ac:dyDescent="0.3">
      <c r="A73" s="23"/>
      <c r="B73" s="15"/>
      <c r="C73" s="11"/>
      <c r="D73" s="7" t="s">
        <v>47</v>
      </c>
      <c r="E73" s="42" t="s">
        <v>85</v>
      </c>
      <c r="F73" s="43">
        <v>90</v>
      </c>
      <c r="G73" s="43">
        <v>14.73</v>
      </c>
      <c r="H73" s="43">
        <v>9.01</v>
      </c>
      <c r="I73" s="43">
        <v>8.3800000000000008</v>
      </c>
      <c r="J73" s="43">
        <v>173.53</v>
      </c>
      <c r="K73" s="44" t="s">
        <v>86</v>
      </c>
      <c r="L73" s="43">
        <v>38.81</v>
      </c>
    </row>
    <row r="74" spans="1:12" ht="14.4" x14ac:dyDescent="0.3">
      <c r="A74" s="23"/>
      <c r="B74" s="15"/>
      <c r="C74" s="11"/>
      <c r="D74" s="7" t="s">
        <v>61</v>
      </c>
      <c r="E74" s="42" t="s">
        <v>96</v>
      </c>
      <c r="F74" s="43">
        <v>150</v>
      </c>
      <c r="G74" s="43">
        <v>3.6</v>
      </c>
      <c r="H74" s="43">
        <v>9</v>
      </c>
      <c r="I74" s="43">
        <v>35.700000000000003</v>
      </c>
      <c r="J74" s="43">
        <v>244.5</v>
      </c>
      <c r="K74" s="44" t="s">
        <v>26</v>
      </c>
      <c r="L74" s="43">
        <v>19.399999999999999</v>
      </c>
    </row>
    <row r="75" spans="1:12" ht="14.4" x14ac:dyDescent="0.3">
      <c r="A75" s="23"/>
      <c r="B75" s="15"/>
      <c r="C75" s="11"/>
      <c r="D75" s="7" t="s">
        <v>49</v>
      </c>
      <c r="E75" s="42" t="s">
        <v>41</v>
      </c>
      <c r="F75" s="43">
        <v>180</v>
      </c>
      <c r="G75" s="43">
        <v>0.18</v>
      </c>
      <c r="H75" s="43">
        <v>0</v>
      </c>
      <c r="I75" s="43">
        <v>13.5</v>
      </c>
      <c r="J75" s="43">
        <v>58</v>
      </c>
      <c r="K75" s="44" t="s">
        <v>27</v>
      </c>
      <c r="L75" s="43">
        <v>2.34</v>
      </c>
    </row>
    <row r="76" spans="1:12" ht="14.4" x14ac:dyDescent="0.3">
      <c r="A76" s="23"/>
      <c r="B76" s="15"/>
      <c r="C76" s="11"/>
      <c r="D76" s="7" t="s">
        <v>19</v>
      </c>
      <c r="E76" s="42" t="s">
        <v>0</v>
      </c>
      <c r="F76" s="43">
        <v>20</v>
      </c>
      <c r="G76" s="43">
        <v>1.7</v>
      </c>
      <c r="H76" s="43">
        <v>0.1</v>
      </c>
      <c r="I76" s="43">
        <v>10.8</v>
      </c>
      <c r="J76" s="43">
        <v>50.9</v>
      </c>
      <c r="K76" s="44" t="s">
        <v>87</v>
      </c>
      <c r="L76" s="43">
        <v>1.64</v>
      </c>
    </row>
    <row r="77" spans="1:12" ht="14.4" x14ac:dyDescent="0.3">
      <c r="A77" s="23"/>
      <c r="B77" s="15"/>
      <c r="C77" s="11"/>
      <c r="D77" s="7" t="s">
        <v>13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50</v>
      </c>
      <c r="E80" s="9"/>
      <c r="F80" s="19">
        <f>SUM(F71:F79)</f>
        <v>700</v>
      </c>
      <c r="G80" s="19">
        <f>SUM(G71:G79)</f>
        <v>28.610000000000003</v>
      </c>
      <c r="H80" s="19">
        <f>SUM(H71:H79)</f>
        <v>25.41</v>
      </c>
      <c r="I80" s="19">
        <f>SUM(I71:I79)</f>
        <v>89.98</v>
      </c>
      <c r="J80" s="19">
        <f>SUM(J71:J79)</f>
        <v>713.9799999999999</v>
      </c>
      <c r="K80" s="25"/>
      <c r="L80" s="19">
        <f>SUM(L71:L79)</f>
        <v>78.780000000000015</v>
      </c>
    </row>
    <row r="81" spans="1:12" ht="15.75" customHeight="1" x14ac:dyDescent="0.25">
      <c r="A81" s="29">
        <f>A63</f>
        <v>1</v>
      </c>
      <c r="B81" s="30">
        <f>B63</f>
        <v>4</v>
      </c>
      <c r="C81" s="64" t="s">
        <v>39</v>
      </c>
      <c r="D81" s="65"/>
      <c r="E81" s="31"/>
      <c r="F81" s="32">
        <f>F70+F80</f>
        <v>1200</v>
      </c>
      <c r="G81" s="32">
        <f>G70+G80</f>
        <v>48.1</v>
      </c>
      <c r="H81" s="32">
        <f>H70+H80</f>
        <v>45.92</v>
      </c>
      <c r="I81" s="32">
        <f>I70+I80</f>
        <v>175.57999999999998</v>
      </c>
      <c r="J81" s="32">
        <f>J70+J80</f>
        <v>1321.3199999999997</v>
      </c>
      <c r="K81" s="32"/>
      <c r="L81" s="32">
        <f>L70+L80</f>
        <v>157.56</v>
      </c>
    </row>
    <row r="82" spans="1:12" ht="39.6" x14ac:dyDescent="0.3">
      <c r="A82" s="20">
        <v>1</v>
      </c>
      <c r="B82" s="21">
        <v>5</v>
      </c>
      <c r="C82" s="22" t="s">
        <v>56</v>
      </c>
      <c r="D82" s="5" t="s">
        <v>14</v>
      </c>
      <c r="E82" s="53" t="s">
        <v>101</v>
      </c>
      <c r="F82" s="40">
        <v>280</v>
      </c>
      <c r="G82" s="40">
        <v>17.14</v>
      </c>
      <c r="H82" s="40">
        <v>20.91</v>
      </c>
      <c r="I82" s="40">
        <v>38.96</v>
      </c>
      <c r="J82" s="40">
        <v>412.59</v>
      </c>
      <c r="K82" s="52" t="s">
        <v>102</v>
      </c>
      <c r="L82" s="40">
        <v>74.55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16</v>
      </c>
      <c r="E84" s="42" t="s">
        <v>41</v>
      </c>
      <c r="F84" s="43">
        <v>200</v>
      </c>
      <c r="G84" s="43">
        <v>0.2</v>
      </c>
      <c r="H84" s="43">
        <v>0</v>
      </c>
      <c r="I84" s="43">
        <v>6.5</v>
      </c>
      <c r="J84" s="43">
        <v>26.8</v>
      </c>
      <c r="K84" s="44" t="s">
        <v>38</v>
      </c>
      <c r="L84" s="43">
        <v>2.59</v>
      </c>
    </row>
    <row r="85" spans="1:12" ht="14.4" x14ac:dyDescent="0.3">
      <c r="A85" s="23"/>
      <c r="B85" s="15"/>
      <c r="C85" s="11"/>
      <c r="D85" s="7" t="s">
        <v>62</v>
      </c>
      <c r="E85" s="42" t="s">
        <v>0</v>
      </c>
      <c r="F85" s="43">
        <v>20</v>
      </c>
      <c r="G85" s="43">
        <v>1.7</v>
      </c>
      <c r="H85" s="43">
        <v>0.1</v>
      </c>
      <c r="I85" s="43">
        <v>10.8</v>
      </c>
      <c r="J85" s="43">
        <v>50.9</v>
      </c>
      <c r="K85" s="44" t="s">
        <v>45</v>
      </c>
      <c r="L85" s="43">
        <v>1.64</v>
      </c>
    </row>
    <row r="86" spans="1:12" ht="14.4" x14ac:dyDescent="0.3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50</v>
      </c>
      <c r="E89" s="9"/>
      <c r="F89" s="19">
        <f>SUM(F82:F88)</f>
        <v>500</v>
      </c>
      <c r="G89" s="19">
        <f>SUM(G82:G88)</f>
        <v>19.04</v>
      </c>
      <c r="H89" s="19">
        <f>SUM(H82:H88)</f>
        <v>21.01</v>
      </c>
      <c r="I89" s="19">
        <f>SUM(I82:I88)</f>
        <v>56.260000000000005</v>
      </c>
      <c r="J89" s="19">
        <f>SUM(J82:J88)</f>
        <v>490.28999999999996</v>
      </c>
      <c r="K89" s="25"/>
      <c r="L89" s="19">
        <f>SUM(L82:L88)</f>
        <v>78.78</v>
      </c>
    </row>
    <row r="90" spans="1:12" ht="14.4" x14ac:dyDescent="0.3">
      <c r="A90" s="26">
        <f>A82</f>
        <v>1</v>
      </c>
      <c r="B90" s="13">
        <f>B82</f>
        <v>5</v>
      </c>
      <c r="C90" s="10" t="s">
        <v>53</v>
      </c>
      <c r="D90" s="7" t="s">
        <v>54</v>
      </c>
      <c r="E90" s="42" t="s">
        <v>88</v>
      </c>
      <c r="F90" s="43">
        <v>60</v>
      </c>
      <c r="G90" s="43">
        <v>1.7</v>
      </c>
      <c r="H90" s="43">
        <v>0.1</v>
      </c>
      <c r="I90" s="43">
        <v>3.5</v>
      </c>
      <c r="J90" s="43">
        <v>22.1</v>
      </c>
      <c r="K90" s="44" t="s">
        <v>73</v>
      </c>
      <c r="L90" s="43">
        <v>15.46</v>
      </c>
    </row>
    <row r="91" spans="1:12" ht="14.4" x14ac:dyDescent="0.3">
      <c r="A91" s="23"/>
      <c r="B91" s="15"/>
      <c r="C91" s="11"/>
      <c r="D91" s="7" t="s">
        <v>57</v>
      </c>
      <c r="E91" s="42" t="s">
        <v>89</v>
      </c>
      <c r="F91" s="43">
        <v>200</v>
      </c>
      <c r="G91" s="43">
        <v>1.34</v>
      </c>
      <c r="H91" s="43">
        <v>3.14</v>
      </c>
      <c r="I91" s="43">
        <v>5.86</v>
      </c>
      <c r="J91" s="43">
        <v>57.08</v>
      </c>
      <c r="K91" s="44" t="s">
        <v>67</v>
      </c>
      <c r="L91" s="43">
        <v>11.02</v>
      </c>
    </row>
    <row r="92" spans="1:12" ht="14.4" x14ac:dyDescent="0.3">
      <c r="A92" s="23"/>
      <c r="B92" s="15"/>
      <c r="C92" s="11"/>
      <c r="D92" s="7" t="s">
        <v>47</v>
      </c>
      <c r="E92" s="42" t="s">
        <v>90</v>
      </c>
      <c r="F92" s="43">
        <v>90</v>
      </c>
      <c r="G92" s="43">
        <v>13.18</v>
      </c>
      <c r="H92" s="43">
        <v>12.38</v>
      </c>
      <c r="I92" s="43">
        <v>11.72</v>
      </c>
      <c r="J92" s="43">
        <v>211.09</v>
      </c>
      <c r="K92" s="44" t="s">
        <v>25</v>
      </c>
      <c r="L92" s="43">
        <v>36.64</v>
      </c>
    </row>
    <row r="93" spans="1:12" ht="14.4" x14ac:dyDescent="0.3">
      <c r="A93" s="23"/>
      <c r="B93" s="15"/>
      <c r="C93" s="11"/>
      <c r="D93" s="7" t="s">
        <v>61</v>
      </c>
      <c r="E93" s="42" t="s">
        <v>34</v>
      </c>
      <c r="F93" s="43">
        <v>150</v>
      </c>
      <c r="G93" s="43">
        <v>9.36</v>
      </c>
      <c r="H93" s="43">
        <v>8.66</v>
      </c>
      <c r="I93" s="43">
        <v>32.9</v>
      </c>
      <c r="J93" s="43">
        <v>246.98</v>
      </c>
      <c r="K93" s="44" t="s">
        <v>26</v>
      </c>
      <c r="L93" s="43">
        <v>10.62</v>
      </c>
    </row>
    <row r="94" spans="1:12" ht="14.4" x14ac:dyDescent="0.3">
      <c r="A94" s="23"/>
      <c r="B94" s="15"/>
      <c r="C94" s="11"/>
      <c r="D94" s="7" t="s">
        <v>49</v>
      </c>
      <c r="E94" s="42" t="s">
        <v>32</v>
      </c>
      <c r="F94" s="43">
        <v>180</v>
      </c>
      <c r="G94" s="43">
        <v>0.54</v>
      </c>
      <c r="H94" s="43">
        <v>0</v>
      </c>
      <c r="I94" s="43">
        <v>29.52</v>
      </c>
      <c r="J94" s="43">
        <v>124.2</v>
      </c>
      <c r="K94" s="44" t="s">
        <v>20</v>
      </c>
      <c r="L94" s="43">
        <v>3.4</v>
      </c>
    </row>
    <row r="95" spans="1:12" ht="14.4" x14ac:dyDescent="0.3">
      <c r="A95" s="23"/>
      <c r="B95" s="15"/>
      <c r="C95" s="11"/>
      <c r="D95" s="7" t="s">
        <v>19</v>
      </c>
      <c r="E95" s="42" t="s">
        <v>0</v>
      </c>
      <c r="F95" s="43">
        <v>20</v>
      </c>
      <c r="G95" s="43">
        <v>1.7</v>
      </c>
      <c r="H95" s="43">
        <v>0.1</v>
      </c>
      <c r="I95" s="43">
        <v>10.8</v>
      </c>
      <c r="J95" s="43">
        <v>50.9</v>
      </c>
      <c r="K95" s="44" t="s">
        <v>45</v>
      </c>
      <c r="L95" s="43">
        <v>1.64</v>
      </c>
    </row>
    <row r="96" spans="1:12" ht="14.4" x14ac:dyDescent="0.3">
      <c r="A96" s="23"/>
      <c r="B96" s="15"/>
      <c r="C96" s="11"/>
      <c r="D96" s="7" t="s">
        <v>13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50</v>
      </c>
      <c r="E99" s="9"/>
      <c r="F99" s="19">
        <f>SUM(F90:F98)</f>
        <v>700</v>
      </c>
      <c r="G99" s="19">
        <f>SUM(G90:G98)</f>
        <v>27.819999999999997</v>
      </c>
      <c r="H99" s="19">
        <f>SUM(H90:H98)</f>
        <v>24.380000000000003</v>
      </c>
      <c r="I99" s="19">
        <f>SUM(I90:I98)</f>
        <v>94.3</v>
      </c>
      <c r="J99" s="19">
        <f>SUM(J90:J98)</f>
        <v>712.35</v>
      </c>
      <c r="K99" s="25"/>
      <c r="L99" s="19">
        <f>SUM(L90:L98)</f>
        <v>78.780000000000015</v>
      </c>
    </row>
    <row r="100" spans="1:12" ht="15.75" customHeight="1" x14ac:dyDescent="0.25">
      <c r="A100" s="29">
        <f>A82</f>
        <v>1</v>
      </c>
      <c r="B100" s="30">
        <f>B82</f>
        <v>5</v>
      </c>
      <c r="C100" s="64" t="s">
        <v>39</v>
      </c>
      <c r="D100" s="65"/>
      <c r="E100" s="31"/>
      <c r="F100" s="32">
        <f>F89+F99</f>
        <v>1200</v>
      </c>
      <c r="G100" s="32">
        <f>G89+G99</f>
        <v>46.86</v>
      </c>
      <c r="H100" s="32">
        <f>H89+H99</f>
        <v>45.39</v>
      </c>
      <c r="I100" s="32">
        <f>I89+I99</f>
        <v>150.56</v>
      </c>
      <c r="J100" s="32">
        <f>J89+J99</f>
        <v>1202.6399999999999</v>
      </c>
      <c r="K100" s="32"/>
      <c r="L100" s="32">
        <f>L89+L99</f>
        <v>157.56</v>
      </c>
    </row>
    <row r="101" spans="1:12" ht="26.4" x14ac:dyDescent="0.3">
      <c r="A101" s="20">
        <v>2</v>
      </c>
      <c r="B101" s="21">
        <v>1</v>
      </c>
      <c r="C101" s="22" t="s">
        <v>56</v>
      </c>
      <c r="D101" s="5" t="s">
        <v>14</v>
      </c>
      <c r="E101" s="53" t="s">
        <v>103</v>
      </c>
      <c r="F101" s="40">
        <v>225</v>
      </c>
      <c r="G101" s="40">
        <v>8.9</v>
      </c>
      <c r="H101" s="40">
        <v>17</v>
      </c>
      <c r="I101" s="40">
        <v>28.8</v>
      </c>
      <c r="J101" s="40">
        <v>304.39999999999998</v>
      </c>
      <c r="K101" s="52" t="s">
        <v>104</v>
      </c>
      <c r="L101" s="40">
        <v>70.05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16</v>
      </c>
      <c r="E103" s="42" t="s">
        <v>41</v>
      </c>
      <c r="F103" s="43">
        <v>200</v>
      </c>
      <c r="G103" s="43">
        <v>0.2</v>
      </c>
      <c r="H103" s="43">
        <v>0</v>
      </c>
      <c r="I103" s="43">
        <v>6.5</v>
      </c>
      <c r="J103" s="43">
        <v>26.8</v>
      </c>
      <c r="K103" s="44" t="s">
        <v>38</v>
      </c>
      <c r="L103" s="43">
        <v>2.59</v>
      </c>
    </row>
    <row r="104" spans="1:12" ht="14.4" x14ac:dyDescent="0.3">
      <c r="A104" s="23"/>
      <c r="B104" s="15"/>
      <c r="C104" s="11"/>
      <c r="D104" s="7" t="s">
        <v>62</v>
      </c>
      <c r="E104" s="42" t="s">
        <v>0</v>
      </c>
      <c r="F104" s="43">
        <v>75</v>
      </c>
      <c r="G104" s="43">
        <v>8.25</v>
      </c>
      <c r="H104" s="43">
        <v>0.51</v>
      </c>
      <c r="I104" s="43">
        <v>56.7</v>
      </c>
      <c r="J104" s="43">
        <v>264.64</v>
      </c>
      <c r="K104" s="44" t="s">
        <v>45</v>
      </c>
      <c r="L104" s="43">
        <v>6.14</v>
      </c>
    </row>
    <row r="105" spans="1:12" ht="14.4" x14ac:dyDescent="0.3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50</v>
      </c>
      <c r="E108" s="9"/>
      <c r="F108" s="19">
        <f>SUM(F101:F107)</f>
        <v>500</v>
      </c>
      <c r="G108" s="19">
        <f>SUM(G101:G107)</f>
        <v>17.350000000000001</v>
      </c>
      <c r="H108" s="19">
        <f>SUM(H101:H107)</f>
        <v>17.510000000000002</v>
      </c>
      <c r="I108" s="19">
        <f>SUM(I101:I107)</f>
        <v>92</v>
      </c>
      <c r="J108" s="19">
        <f>SUM(J101:J107)</f>
        <v>595.83999999999992</v>
      </c>
      <c r="K108" s="25"/>
      <c r="L108" s="19">
        <f>SUM(L101:L107)</f>
        <v>78.78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53</v>
      </c>
      <c r="D109" s="7" t="s">
        <v>54</v>
      </c>
      <c r="E109" s="42" t="s">
        <v>3</v>
      </c>
      <c r="F109" s="43">
        <v>60</v>
      </c>
      <c r="G109" s="43">
        <v>1.08</v>
      </c>
      <c r="H109" s="43">
        <v>0.06</v>
      </c>
      <c r="I109" s="43">
        <v>2.64</v>
      </c>
      <c r="J109" s="43">
        <v>15.42</v>
      </c>
      <c r="K109" s="44" t="s">
        <v>69</v>
      </c>
      <c r="L109" s="43">
        <v>12.18</v>
      </c>
    </row>
    <row r="110" spans="1:12" ht="14.4" x14ac:dyDescent="0.3">
      <c r="A110" s="23"/>
      <c r="B110" s="15"/>
      <c r="C110" s="11"/>
      <c r="D110" s="7" t="s">
        <v>57</v>
      </c>
      <c r="E110" s="42" t="s">
        <v>42</v>
      </c>
      <c r="F110" s="43">
        <v>200</v>
      </c>
      <c r="G110" s="43">
        <v>4.24</v>
      </c>
      <c r="H110" s="43">
        <v>4.0199999999999996</v>
      </c>
      <c r="I110" s="43">
        <v>15.92</v>
      </c>
      <c r="J110" s="43">
        <v>116.8</v>
      </c>
      <c r="K110" s="44" t="s">
        <v>70</v>
      </c>
      <c r="L110" s="43">
        <v>15.71</v>
      </c>
    </row>
    <row r="111" spans="1:12" ht="14.4" x14ac:dyDescent="0.3">
      <c r="A111" s="23"/>
      <c r="B111" s="15"/>
      <c r="C111" s="11"/>
      <c r="D111" s="7" t="s">
        <v>47</v>
      </c>
      <c r="E111" s="42" t="s">
        <v>91</v>
      </c>
      <c r="F111" s="43">
        <v>200</v>
      </c>
      <c r="G111" s="43">
        <v>23</v>
      </c>
      <c r="H111" s="43">
        <v>16.32</v>
      </c>
      <c r="I111" s="43">
        <v>25</v>
      </c>
      <c r="J111" s="43">
        <v>338.8</v>
      </c>
      <c r="K111" s="44" t="s">
        <v>24</v>
      </c>
      <c r="L111" s="43">
        <v>44.09</v>
      </c>
    </row>
    <row r="112" spans="1:12" ht="14.4" x14ac:dyDescent="0.3">
      <c r="A112" s="23"/>
      <c r="B112" s="15"/>
      <c r="C112" s="11"/>
      <c r="D112" s="7" t="s">
        <v>61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49</v>
      </c>
      <c r="E113" s="42" t="s">
        <v>32</v>
      </c>
      <c r="F113" s="43">
        <v>200</v>
      </c>
      <c r="G113" s="43">
        <v>0.6</v>
      </c>
      <c r="H113" s="43">
        <v>0</v>
      </c>
      <c r="I113" s="43">
        <v>32.799999999999997</v>
      </c>
      <c r="J113" s="43">
        <v>133.6</v>
      </c>
      <c r="K113" s="44" t="s">
        <v>20</v>
      </c>
      <c r="L113" s="43">
        <v>3.53</v>
      </c>
    </row>
    <row r="114" spans="1:12" ht="14.4" x14ac:dyDescent="0.3">
      <c r="A114" s="23"/>
      <c r="B114" s="15"/>
      <c r="C114" s="11"/>
      <c r="D114" s="7" t="s">
        <v>19</v>
      </c>
      <c r="E114" s="42" t="s">
        <v>0</v>
      </c>
      <c r="F114" s="43">
        <v>40</v>
      </c>
      <c r="G114" s="43">
        <v>3.4</v>
      </c>
      <c r="H114" s="43">
        <v>0.2</v>
      </c>
      <c r="I114" s="43">
        <v>21.6</v>
      </c>
      <c r="J114" s="43">
        <v>101.8</v>
      </c>
      <c r="K114" s="44" t="s">
        <v>45</v>
      </c>
      <c r="L114" s="43">
        <v>3.27</v>
      </c>
    </row>
    <row r="115" spans="1:12" ht="14.4" x14ac:dyDescent="0.3">
      <c r="A115" s="23"/>
      <c r="B115" s="15"/>
      <c r="C115" s="11"/>
      <c r="D115" s="7" t="s">
        <v>13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50</v>
      </c>
      <c r="E118" s="9"/>
      <c r="F118" s="19">
        <f>SUM(F109:F117)</f>
        <v>700</v>
      </c>
      <c r="G118" s="19">
        <f>SUM(G109:G117)</f>
        <v>32.32</v>
      </c>
      <c r="H118" s="19">
        <f>SUM(H109:H117)</f>
        <v>20.599999999999998</v>
      </c>
      <c r="I118" s="19">
        <f>SUM(I109:I117)</f>
        <v>97.960000000000008</v>
      </c>
      <c r="J118" s="19">
        <f>SUM(J109:J117)</f>
        <v>706.42</v>
      </c>
      <c r="K118" s="25"/>
      <c r="L118" s="19">
        <f>SUM(L109:L117)</f>
        <v>78.78</v>
      </c>
    </row>
    <row r="119" spans="1:12" ht="14.4" x14ac:dyDescent="0.25">
      <c r="A119" s="29">
        <f>A101</f>
        <v>2</v>
      </c>
      <c r="B119" s="30">
        <f>B101</f>
        <v>1</v>
      </c>
      <c r="C119" s="64" t="s">
        <v>39</v>
      </c>
      <c r="D119" s="65"/>
      <c r="E119" s="31"/>
      <c r="F119" s="32">
        <f>F108+F118</f>
        <v>1200</v>
      </c>
      <c r="G119" s="32">
        <f>G108+G118</f>
        <v>49.67</v>
      </c>
      <c r="H119" s="32">
        <f>H108+H118</f>
        <v>38.11</v>
      </c>
      <c r="I119" s="32">
        <f>I108+I118</f>
        <v>189.96</v>
      </c>
      <c r="J119" s="32">
        <f>J108+J118</f>
        <v>1302.2599999999998</v>
      </c>
      <c r="K119" s="32"/>
      <c r="L119" s="32">
        <f>L108+L118</f>
        <v>157.56</v>
      </c>
    </row>
    <row r="120" spans="1:12" ht="26.4" x14ac:dyDescent="0.3">
      <c r="A120" s="14">
        <v>2</v>
      </c>
      <c r="B120" s="15">
        <v>2</v>
      </c>
      <c r="C120" s="22" t="s">
        <v>56</v>
      </c>
      <c r="D120" s="5" t="s">
        <v>14</v>
      </c>
      <c r="E120" s="53" t="s">
        <v>105</v>
      </c>
      <c r="F120" s="40">
        <v>240</v>
      </c>
      <c r="G120" s="40">
        <v>17.93</v>
      </c>
      <c r="H120" s="40">
        <v>14.21</v>
      </c>
      <c r="I120" s="55" t="s">
        <v>106</v>
      </c>
      <c r="J120" s="40">
        <v>336.93</v>
      </c>
      <c r="K120" s="52" t="s">
        <v>107</v>
      </c>
      <c r="L120" s="40">
        <v>67.599999999999994</v>
      </c>
    </row>
    <row r="121" spans="1:12" ht="14.4" x14ac:dyDescent="0.3">
      <c r="A121" s="14"/>
      <c r="B121" s="15"/>
      <c r="C121" s="11"/>
      <c r="D121" s="6"/>
      <c r="E121" s="42" t="s">
        <v>92</v>
      </c>
      <c r="F121" s="43">
        <v>60</v>
      </c>
      <c r="G121" s="43">
        <v>0.9</v>
      </c>
      <c r="H121" s="43">
        <v>0.1</v>
      </c>
      <c r="I121" s="43">
        <v>5.2</v>
      </c>
      <c r="J121" s="43">
        <v>25.2</v>
      </c>
      <c r="K121" s="44" t="s">
        <v>71</v>
      </c>
      <c r="L121" s="43">
        <v>7.2</v>
      </c>
    </row>
    <row r="122" spans="1:12" ht="14.4" x14ac:dyDescent="0.3">
      <c r="A122" s="14"/>
      <c r="B122" s="15"/>
      <c r="C122" s="11"/>
      <c r="D122" s="7" t="s">
        <v>16</v>
      </c>
      <c r="E122" s="42" t="s">
        <v>41</v>
      </c>
      <c r="F122" s="43">
        <v>180</v>
      </c>
      <c r="G122" s="43">
        <v>0.18</v>
      </c>
      <c r="H122" s="43">
        <v>0</v>
      </c>
      <c r="I122" s="43">
        <v>13.5</v>
      </c>
      <c r="J122" s="43">
        <v>58</v>
      </c>
      <c r="K122" s="44" t="s">
        <v>38</v>
      </c>
      <c r="L122" s="43">
        <v>2.34</v>
      </c>
    </row>
    <row r="123" spans="1:12" ht="14.4" x14ac:dyDescent="0.3">
      <c r="A123" s="14"/>
      <c r="B123" s="15"/>
      <c r="C123" s="11"/>
      <c r="D123" s="7" t="s">
        <v>62</v>
      </c>
      <c r="E123" s="42" t="s">
        <v>0</v>
      </c>
      <c r="F123" s="43">
        <v>20</v>
      </c>
      <c r="G123" s="43">
        <v>1.7</v>
      </c>
      <c r="H123" s="43">
        <v>0.1</v>
      </c>
      <c r="I123" s="43">
        <v>10.8</v>
      </c>
      <c r="J123" s="43">
        <v>50.9</v>
      </c>
      <c r="K123" s="44" t="s">
        <v>45</v>
      </c>
      <c r="L123" s="43">
        <v>1.64</v>
      </c>
    </row>
    <row r="124" spans="1:12" ht="14.4" x14ac:dyDescent="0.3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50</v>
      </c>
      <c r="E127" s="9"/>
      <c r="F127" s="19">
        <f>SUM(F120:F126)</f>
        <v>500</v>
      </c>
      <c r="G127" s="19">
        <f>SUM(G120:G126)</f>
        <v>20.709999999999997</v>
      </c>
      <c r="H127" s="19">
        <f>SUM(H120:H126)</f>
        <v>14.41</v>
      </c>
      <c r="I127" s="19">
        <f>SUM(I120:I126)</f>
        <v>29.5</v>
      </c>
      <c r="J127" s="19">
        <f>SUM(J120:J126)</f>
        <v>471.03</v>
      </c>
      <c r="K127" s="25"/>
      <c r="L127" s="19">
        <f>SUM(L120:L126)</f>
        <v>78.78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53</v>
      </c>
      <c r="D128" s="7" t="s">
        <v>54</v>
      </c>
      <c r="E128" s="59" t="s">
        <v>115</v>
      </c>
      <c r="F128" s="43">
        <v>60</v>
      </c>
      <c r="G128" s="43">
        <v>1.1499999999999999</v>
      </c>
      <c r="H128" s="43">
        <v>7.0000000000000007E-2</v>
      </c>
      <c r="I128" s="43">
        <v>3.55</v>
      </c>
      <c r="J128" s="43">
        <v>19.63</v>
      </c>
      <c r="K128" s="44" t="s">
        <v>73</v>
      </c>
      <c r="L128" s="43">
        <v>17.670000000000002</v>
      </c>
    </row>
    <row r="129" spans="1:12" ht="14.4" x14ac:dyDescent="0.3">
      <c r="A129" s="14"/>
      <c r="B129" s="15"/>
      <c r="C129" s="11"/>
      <c r="D129" s="7" t="s">
        <v>57</v>
      </c>
      <c r="E129" s="42" t="s">
        <v>80</v>
      </c>
      <c r="F129" s="43">
        <v>200</v>
      </c>
      <c r="G129" s="43">
        <v>6.38</v>
      </c>
      <c r="H129" s="43">
        <v>7.06</v>
      </c>
      <c r="I129" s="43">
        <v>14</v>
      </c>
      <c r="J129" s="43">
        <v>148.74</v>
      </c>
      <c r="K129" s="44" t="s">
        <v>81</v>
      </c>
      <c r="L129" s="43">
        <v>12.01</v>
      </c>
    </row>
    <row r="130" spans="1:12" ht="14.4" x14ac:dyDescent="0.3">
      <c r="A130" s="14"/>
      <c r="B130" s="15"/>
      <c r="C130" s="11"/>
      <c r="D130" s="7" t="s">
        <v>47</v>
      </c>
      <c r="E130" s="42" t="s">
        <v>93</v>
      </c>
      <c r="F130" s="43">
        <v>90</v>
      </c>
      <c r="G130" s="43">
        <v>13.27</v>
      </c>
      <c r="H130" s="43">
        <v>8.2100000000000009</v>
      </c>
      <c r="I130" s="43">
        <v>15.46</v>
      </c>
      <c r="J130" s="43">
        <v>188.81</v>
      </c>
      <c r="K130" s="44" t="s">
        <v>22</v>
      </c>
      <c r="L130" s="43">
        <v>34.130000000000003</v>
      </c>
    </row>
    <row r="131" spans="1:12" ht="14.4" x14ac:dyDescent="0.3">
      <c r="A131" s="14"/>
      <c r="B131" s="15"/>
      <c r="C131" s="11"/>
      <c r="D131" s="7" t="s">
        <v>61</v>
      </c>
      <c r="E131" s="42" t="s">
        <v>35</v>
      </c>
      <c r="F131" s="43">
        <v>150</v>
      </c>
      <c r="G131" s="43">
        <v>5.0999999999999996</v>
      </c>
      <c r="H131" s="43">
        <v>9.15</v>
      </c>
      <c r="I131" s="43">
        <v>34.200000000000003</v>
      </c>
      <c r="J131" s="43">
        <v>239.55</v>
      </c>
      <c r="K131" s="44" t="s">
        <v>23</v>
      </c>
      <c r="L131" s="43">
        <v>11</v>
      </c>
    </row>
    <row r="132" spans="1:12" ht="14.4" x14ac:dyDescent="0.3">
      <c r="A132" s="14"/>
      <c r="B132" s="15"/>
      <c r="C132" s="11"/>
      <c r="D132" s="7" t="s">
        <v>49</v>
      </c>
      <c r="E132" s="42" t="s">
        <v>41</v>
      </c>
      <c r="F132" s="43">
        <v>180</v>
      </c>
      <c r="G132" s="43">
        <v>0.18</v>
      </c>
      <c r="H132" s="43">
        <v>0</v>
      </c>
      <c r="I132" s="43">
        <v>13.5</v>
      </c>
      <c r="J132" s="43">
        <v>58</v>
      </c>
      <c r="K132" s="44" t="s">
        <v>38</v>
      </c>
      <c r="L132" s="43">
        <v>2.33</v>
      </c>
    </row>
    <row r="133" spans="1:12" ht="14.4" x14ac:dyDescent="0.3">
      <c r="A133" s="14"/>
      <c r="B133" s="15"/>
      <c r="C133" s="11"/>
      <c r="D133" s="7" t="s">
        <v>19</v>
      </c>
      <c r="E133" s="42" t="s">
        <v>0</v>
      </c>
      <c r="F133" s="43">
        <v>20</v>
      </c>
      <c r="G133" s="43">
        <v>1.7</v>
      </c>
      <c r="H133" s="43">
        <v>0.1</v>
      </c>
      <c r="I133" s="43">
        <v>10.8</v>
      </c>
      <c r="J133" s="43">
        <v>50.9</v>
      </c>
      <c r="K133" s="44" t="s">
        <v>45</v>
      </c>
      <c r="L133" s="43">
        <v>1.64</v>
      </c>
    </row>
    <row r="134" spans="1:12" ht="14.4" x14ac:dyDescent="0.3">
      <c r="A134" s="14"/>
      <c r="B134" s="15"/>
      <c r="C134" s="11"/>
      <c r="D134" s="7" t="s">
        <v>13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50</v>
      </c>
      <c r="E137" s="9"/>
      <c r="F137" s="19">
        <f>SUM(F128:F136)</f>
        <v>700</v>
      </c>
      <c r="G137" s="19">
        <f>SUM(G128:G136)</f>
        <v>27.779999999999998</v>
      </c>
      <c r="H137" s="19">
        <f>SUM(H128:H136)</f>
        <v>24.590000000000003</v>
      </c>
      <c r="I137" s="19">
        <f>SUM(I128:I136)</f>
        <v>91.51</v>
      </c>
      <c r="J137" s="19">
        <f>SUM(J128:J136)</f>
        <v>705.63</v>
      </c>
      <c r="K137" s="25"/>
      <c r="L137" s="19">
        <f>SUM(L128:L136)</f>
        <v>78.78</v>
      </c>
    </row>
    <row r="138" spans="1:12" ht="14.4" x14ac:dyDescent="0.25">
      <c r="A138" s="33">
        <f>A120</f>
        <v>2</v>
      </c>
      <c r="B138" s="33">
        <f>B120</f>
        <v>2</v>
      </c>
      <c r="C138" s="64" t="s">
        <v>39</v>
      </c>
      <c r="D138" s="65"/>
      <c r="E138" s="31"/>
      <c r="F138" s="32">
        <f>F127+F137</f>
        <v>1200</v>
      </c>
      <c r="G138" s="32">
        <f>G127+G137</f>
        <v>48.489999999999995</v>
      </c>
      <c r="H138" s="32">
        <f>H127+H137</f>
        <v>39</v>
      </c>
      <c r="I138" s="32">
        <f>I127+I137</f>
        <v>121.01</v>
      </c>
      <c r="J138" s="32">
        <f>J127+J137</f>
        <v>1176.6599999999999</v>
      </c>
      <c r="K138" s="32"/>
      <c r="L138" s="32">
        <f>L127+L137</f>
        <v>157.56</v>
      </c>
    </row>
    <row r="139" spans="1:12" ht="26.4" x14ac:dyDescent="0.3">
      <c r="A139" s="20">
        <v>2</v>
      </c>
      <c r="B139" s="21">
        <v>3</v>
      </c>
      <c r="C139" s="22" t="s">
        <v>56</v>
      </c>
      <c r="D139" s="5" t="s">
        <v>14</v>
      </c>
      <c r="E139" s="53" t="s">
        <v>108</v>
      </c>
      <c r="F139" s="40">
        <v>225</v>
      </c>
      <c r="G139" s="40">
        <v>10.69</v>
      </c>
      <c r="H139" s="40">
        <v>17.399999999999999</v>
      </c>
      <c r="I139" s="40">
        <v>26.7</v>
      </c>
      <c r="J139" s="40">
        <v>307.19</v>
      </c>
      <c r="K139" s="52" t="s">
        <v>109</v>
      </c>
      <c r="L139" s="40">
        <v>70.540000000000006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16</v>
      </c>
      <c r="E141" s="42" t="s">
        <v>77</v>
      </c>
      <c r="F141" s="43">
        <v>200</v>
      </c>
      <c r="G141" s="43">
        <v>0.2</v>
      </c>
      <c r="H141" s="43">
        <v>0</v>
      </c>
      <c r="I141" s="43">
        <v>6.5</v>
      </c>
      <c r="J141" s="43">
        <v>26.8</v>
      </c>
      <c r="K141" s="44" t="s">
        <v>78</v>
      </c>
      <c r="L141" s="43">
        <v>2.1</v>
      </c>
    </row>
    <row r="142" spans="1:12" ht="15.75" customHeight="1" x14ac:dyDescent="0.3">
      <c r="A142" s="23"/>
      <c r="B142" s="15"/>
      <c r="C142" s="11"/>
      <c r="D142" s="7" t="s">
        <v>62</v>
      </c>
      <c r="E142" s="42" t="s">
        <v>0</v>
      </c>
      <c r="F142" s="43">
        <v>75</v>
      </c>
      <c r="G142" s="43">
        <v>8.25</v>
      </c>
      <c r="H142" s="43">
        <v>0.51</v>
      </c>
      <c r="I142" s="43">
        <v>56.7</v>
      </c>
      <c r="J142" s="43">
        <v>264.64</v>
      </c>
      <c r="K142" s="44" t="s">
        <v>45</v>
      </c>
      <c r="L142" s="43">
        <v>6.14</v>
      </c>
    </row>
    <row r="143" spans="1:12" ht="14.4" x14ac:dyDescent="0.3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50</v>
      </c>
      <c r="E146" s="9"/>
      <c r="F146" s="19">
        <f>SUM(F139:F145)</f>
        <v>500</v>
      </c>
      <c r="G146" s="19">
        <f>SUM(G139:G145)</f>
        <v>19.14</v>
      </c>
      <c r="H146" s="19">
        <f>SUM(H139:H145)</f>
        <v>17.91</v>
      </c>
      <c r="I146" s="19">
        <f>SUM(I139:I145)</f>
        <v>89.9</v>
      </c>
      <c r="J146" s="19">
        <f>SUM(J139:J145)</f>
        <v>598.63</v>
      </c>
      <c r="K146" s="25"/>
      <c r="L146" s="19">
        <f>SUM(L139:L145)</f>
        <v>78.78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53</v>
      </c>
      <c r="D147" s="7" t="s">
        <v>54</v>
      </c>
      <c r="E147" s="42" t="s">
        <v>30</v>
      </c>
      <c r="F147" s="43">
        <v>60</v>
      </c>
      <c r="G147" s="43">
        <v>0.48</v>
      </c>
      <c r="H147" s="43">
        <v>0.06</v>
      </c>
      <c r="I147" s="43">
        <v>1.02</v>
      </c>
      <c r="J147" s="43">
        <v>2.62</v>
      </c>
      <c r="K147" s="44" t="s">
        <v>69</v>
      </c>
      <c r="L147" s="43">
        <v>11.41</v>
      </c>
    </row>
    <row r="148" spans="1:12" ht="14.4" x14ac:dyDescent="0.3">
      <c r="A148" s="23"/>
      <c r="B148" s="15"/>
      <c r="C148" s="11"/>
      <c r="D148" s="7" t="s">
        <v>57</v>
      </c>
      <c r="E148" s="42" t="s">
        <v>94</v>
      </c>
      <c r="F148" s="43">
        <v>200</v>
      </c>
      <c r="G148" s="43">
        <v>7.5</v>
      </c>
      <c r="H148" s="43">
        <v>7.2</v>
      </c>
      <c r="I148" s="43">
        <v>16.399999999999999</v>
      </c>
      <c r="J148" s="43">
        <v>161.85</v>
      </c>
      <c r="K148" s="44" t="s">
        <v>84</v>
      </c>
      <c r="L148" s="43">
        <v>11.6</v>
      </c>
    </row>
    <row r="149" spans="1:12" ht="14.4" x14ac:dyDescent="0.3">
      <c r="A149" s="23"/>
      <c r="B149" s="15"/>
      <c r="C149" s="11"/>
      <c r="D149" s="7" t="s">
        <v>47</v>
      </c>
      <c r="E149" s="42" t="s">
        <v>95</v>
      </c>
      <c r="F149" s="43">
        <v>200</v>
      </c>
      <c r="G149" s="43">
        <v>28.06</v>
      </c>
      <c r="H149" s="43">
        <v>23.2</v>
      </c>
      <c r="I149" s="43">
        <v>33.5</v>
      </c>
      <c r="J149" s="43">
        <v>455.04</v>
      </c>
      <c r="K149" s="44" t="s">
        <v>76</v>
      </c>
      <c r="L149" s="43">
        <v>49.91</v>
      </c>
    </row>
    <row r="150" spans="1:12" ht="14.4" x14ac:dyDescent="0.3">
      <c r="A150" s="23"/>
      <c r="B150" s="15"/>
      <c r="C150" s="11"/>
      <c r="D150" s="7" t="s">
        <v>61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49</v>
      </c>
      <c r="E151" s="42" t="s">
        <v>41</v>
      </c>
      <c r="F151" s="43">
        <v>200</v>
      </c>
      <c r="G151" s="43">
        <v>0.2</v>
      </c>
      <c r="H151" s="43">
        <v>0</v>
      </c>
      <c r="I151" s="43">
        <v>6.5</v>
      </c>
      <c r="J151" s="43">
        <v>26.8</v>
      </c>
      <c r="K151" s="44" t="s">
        <v>38</v>
      </c>
      <c r="L151" s="43">
        <v>2.59</v>
      </c>
    </row>
    <row r="152" spans="1:12" ht="14.4" x14ac:dyDescent="0.3">
      <c r="A152" s="23"/>
      <c r="B152" s="15"/>
      <c r="C152" s="11"/>
      <c r="D152" s="7" t="s">
        <v>19</v>
      </c>
      <c r="E152" s="42" t="s">
        <v>0</v>
      </c>
      <c r="F152" s="43">
        <v>40</v>
      </c>
      <c r="G152" s="43">
        <v>3.4</v>
      </c>
      <c r="H152" s="43">
        <v>0.2</v>
      </c>
      <c r="I152" s="43">
        <v>21.6</v>
      </c>
      <c r="J152" s="43">
        <v>101.8</v>
      </c>
      <c r="K152" s="44" t="s">
        <v>45</v>
      </c>
      <c r="L152" s="43">
        <v>3.27</v>
      </c>
    </row>
    <row r="153" spans="1:12" ht="14.4" x14ac:dyDescent="0.3">
      <c r="A153" s="23"/>
      <c r="B153" s="15"/>
      <c r="C153" s="11"/>
      <c r="D153" s="7" t="s">
        <v>13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50</v>
      </c>
      <c r="E156" s="9"/>
      <c r="F156" s="19">
        <f>SUM(F147:F155)</f>
        <v>700</v>
      </c>
      <c r="G156" s="19">
        <f>SUM(G147:G155)</f>
        <v>39.64</v>
      </c>
      <c r="H156" s="19">
        <f>SUM(H147:H155)</f>
        <v>30.66</v>
      </c>
      <c r="I156" s="19">
        <f>SUM(I147:I155)</f>
        <v>79.02000000000001</v>
      </c>
      <c r="J156" s="19">
        <f>SUM(J147:J155)</f>
        <v>748.1099999999999</v>
      </c>
      <c r="K156" s="25"/>
      <c r="L156" s="19">
        <f>SUM(L147:L155)</f>
        <v>78.779999999999987</v>
      </c>
    </row>
    <row r="157" spans="1:12" ht="14.4" x14ac:dyDescent="0.25">
      <c r="A157" s="29">
        <f>A139</f>
        <v>2</v>
      </c>
      <c r="B157" s="30">
        <f>B139</f>
        <v>3</v>
      </c>
      <c r="C157" s="64" t="s">
        <v>39</v>
      </c>
      <c r="D157" s="65"/>
      <c r="E157" s="31"/>
      <c r="F157" s="32">
        <f>F146+F156</f>
        <v>1200</v>
      </c>
      <c r="G157" s="32">
        <f>G146+G156</f>
        <v>58.78</v>
      </c>
      <c r="H157" s="32">
        <f>H146+H156</f>
        <v>48.57</v>
      </c>
      <c r="I157" s="32">
        <f>I146+I156</f>
        <v>168.92000000000002</v>
      </c>
      <c r="J157" s="32">
        <f>J146+J156</f>
        <v>1346.7399999999998</v>
      </c>
      <c r="K157" s="32"/>
      <c r="L157" s="32">
        <f>L146+L156</f>
        <v>157.56</v>
      </c>
    </row>
    <row r="158" spans="1:12" ht="39.6" x14ac:dyDescent="0.3">
      <c r="A158" s="20">
        <v>2</v>
      </c>
      <c r="B158" s="21">
        <v>4</v>
      </c>
      <c r="C158" s="22" t="s">
        <v>56</v>
      </c>
      <c r="D158" s="5" t="s">
        <v>14</v>
      </c>
      <c r="E158" s="56" t="s">
        <v>110</v>
      </c>
      <c r="F158" s="57">
        <v>280</v>
      </c>
      <c r="G158" s="57">
        <v>16.79</v>
      </c>
      <c r="H158" s="57">
        <v>14.51</v>
      </c>
      <c r="I158" s="57">
        <v>48.81</v>
      </c>
      <c r="J158" s="57">
        <v>392.99</v>
      </c>
      <c r="K158" s="58" t="s">
        <v>111</v>
      </c>
      <c r="L158" s="57">
        <v>74.55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16</v>
      </c>
      <c r="E160" s="42" t="s">
        <v>41</v>
      </c>
      <c r="F160" s="43">
        <v>200</v>
      </c>
      <c r="G160" s="43">
        <v>0.2</v>
      </c>
      <c r="H160" s="43">
        <v>0</v>
      </c>
      <c r="I160" s="43">
        <v>6.5</v>
      </c>
      <c r="J160" s="43">
        <v>26.8</v>
      </c>
      <c r="K160" s="44" t="s">
        <v>66</v>
      </c>
      <c r="L160" s="43">
        <v>2.59</v>
      </c>
    </row>
    <row r="161" spans="1:12" ht="14.4" x14ac:dyDescent="0.3">
      <c r="A161" s="23"/>
      <c r="B161" s="15"/>
      <c r="C161" s="11"/>
      <c r="D161" s="7" t="s">
        <v>62</v>
      </c>
      <c r="E161" s="42" t="s">
        <v>0</v>
      </c>
      <c r="F161" s="43">
        <v>20</v>
      </c>
      <c r="G161" s="43">
        <v>1.7</v>
      </c>
      <c r="H161" s="43">
        <v>0.1</v>
      </c>
      <c r="I161" s="43">
        <v>10.8</v>
      </c>
      <c r="J161" s="43">
        <v>50.9</v>
      </c>
      <c r="K161" s="44" t="s">
        <v>52</v>
      </c>
      <c r="L161" s="43">
        <v>1.64</v>
      </c>
    </row>
    <row r="162" spans="1:12" ht="14.4" x14ac:dyDescent="0.3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50</v>
      </c>
      <c r="E165" s="9"/>
      <c r="F165" s="19">
        <f>SUM(F158:F164)</f>
        <v>500</v>
      </c>
      <c r="G165" s="19">
        <f>SUM(G158:G164)</f>
        <v>18.689999999999998</v>
      </c>
      <c r="H165" s="19">
        <f>SUM(H158:H164)</f>
        <v>14.61</v>
      </c>
      <c r="I165" s="19">
        <f>SUM(I158:I164)</f>
        <v>66.11</v>
      </c>
      <c r="J165" s="19">
        <f>SUM(J158:J164)</f>
        <v>470.69</v>
      </c>
      <c r="K165" s="25"/>
      <c r="L165" s="19">
        <f>SUM(L158:L164)</f>
        <v>78.78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53</v>
      </c>
      <c r="D166" s="7" t="s">
        <v>54</v>
      </c>
      <c r="E166" s="42" t="s">
        <v>36</v>
      </c>
      <c r="F166" s="43">
        <v>60</v>
      </c>
      <c r="G166" s="43">
        <v>0.9</v>
      </c>
      <c r="H166" s="43">
        <v>0.1</v>
      </c>
      <c r="I166" s="43">
        <v>5.2</v>
      </c>
      <c r="J166" s="43">
        <v>25.2</v>
      </c>
      <c r="K166" s="44" t="s">
        <v>71</v>
      </c>
      <c r="L166" s="43">
        <v>8.4499999999999993</v>
      </c>
    </row>
    <row r="167" spans="1:12" ht="14.4" x14ac:dyDescent="0.3">
      <c r="A167" s="23"/>
      <c r="B167" s="15"/>
      <c r="C167" s="11"/>
      <c r="D167" s="7" t="s">
        <v>57</v>
      </c>
      <c r="E167" s="42" t="s">
        <v>6</v>
      </c>
      <c r="F167" s="43">
        <v>200</v>
      </c>
      <c r="G167" s="43">
        <v>1.34</v>
      </c>
      <c r="H167" s="43">
        <v>3.14</v>
      </c>
      <c r="I167" s="43">
        <v>5.86</v>
      </c>
      <c r="J167" s="43">
        <v>57.08</v>
      </c>
      <c r="K167" s="44" t="s">
        <v>67</v>
      </c>
      <c r="L167" s="43">
        <v>11.02</v>
      </c>
    </row>
    <row r="168" spans="1:12" ht="14.4" x14ac:dyDescent="0.3">
      <c r="A168" s="23"/>
      <c r="B168" s="15"/>
      <c r="C168" s="11"/>
      <c r="D168" s="7" t="s">
        <v>47</v>
      </c>
      <c r="E168" s="42" t="s">
        <v>28</v>
      </c>
      <c r="F168" s="43">
        <v>90</v>
      </c>
      <c r="G168" s="43">
        <v>13.29</v>
      </c>
      <c r="H168" s="43">
        <v>13</v>
      </c>
      <c r="I168" s="43">
        <v>8.8000000000000007</v>
      </c>
      <c r="J168" s="43">
        <v>204.6</v>
      </c>
      <c r="K168" s="44" t="s">
        <v>21</v>
      </c>
      <c r="L168" s="43">
        <v>41.76</v>
      </c>
    </row>
    <row r="169" spans="1:12" ht="14.4" x14ac:dyDescent="0.3">
      <c r="A169" s="23"/>
      <c r="B169" s="15"/>
      <c r="C169" s="11"/>
      <c r="D169" s="7" t="s">
        <v>61</v>
      </c>
      <c r="E169" s="42" t="s">
        <v>34</v>
      </c>
      <c r="F169" s="43">
        <v>150</v>
      </c>
      <c r="G169" s="43">
        <v>9.36</v>
      </c>
      <c r="H169" s="43">
        <v>8.66</v>
      </c>
      <c r="I169" s="43">
        <v>32.9</v>
      </c>
      <c r="J169" s="43">
        <v>246.98</v>
      </c>
      <c r="K169" s="44" t="s">
        <v>26</v>
      </c>
      <c r="L169" s="43">
        <v>12.51</v>
      </c>
    </row>
    <row r="170" spans="1:12" ht="14.4" x14ac:dyDescent="0.3">
      <c r="A170" s="23"/>
      <c r="B170" s="15"/>
      <c r="C170" s="11"/>
      <c r="D170" s="7" t="s">
        <v>49</v>
      </c>
      <c r="E170" s="42" t="s">
        <v>32</v>
      </c>
      <c r="F170" s="43">
        <v>180</v>
      </c>
      <c r="G170" s="43">
        <v>0.54</v>
      </c>
      <c r="H170" s="43">
        <v>0</v>
      </c>
      <c r="I170" s="43">
        <v>29.52</v>
      </c>
      <c r="J170" s="43">
        <v>124.2</v>
      </c>
      <c r="K170" s="44" t="s">
        <v>20</v>
      </c>
      <c r="L170" s="43">
        <v>3.4</v>
      </c>
    </row>
    <row r="171" spans="1:12" ht="14.4" x14ac:dyDescent="0.3">
      <c r="A171" s="23"/>
      <c r="B171" s="15"/>
      <c r="C171" s="11"/>
      <c r="D171" s="7" t="s">
        <v>19</v>
      </c>
      <c r="E171" s="42" t="s">
        <v>0</v>
      </c>
      <c r="F171" s="43">
        <v>20</v>
      </c>
      <c r="G171" s="43">
        <v>1.7</v>
      </c>
      <c r="H171" s="43">
        <v>0.1</v>
      </c>
      <c r="I171" s="43">
        <v>10.8</v>
      </c>
      <c r="J171" s="43">
        <v>50.9</v>
      </c>
      <c r="K171" s="44" t="s">
        <v>52</v>
      </c>
      <c r="L171" s="43">
        <v>1.64</v>
      </c>
    </row>
    <row r="172" spans="1:12" ht="14.4" x14ac:dyDescent="0.3">
      <c r="A172" s="23"/>
      <c r="B172" s="15"/>
      <c r="C172" s="11"/>
      <c r="D172" s="7" t="s">
        <v>13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50</v>
      </c>
      <c r="E175" s="9"/>
      <c r="F175" s="19">
        <f>SUM(F166:F174)</f>
        <v>700</v>
      </c>
      <c r="G175" s="19">
        <f>SUM(G166:G174)</f>
        <v>27.13</v>
      </c>
      <c r="H175" s="19">
        <f>SUM(H166:H174)</f>
        <v>25.000000000000004</v>
      </c>
      <c r="I175" s="19">
        <f>SUM(I166:I174)</f>
        <v>93.08</v>
      </c>
      <c r="J175" s="19">
        <f>SUM(J166:J174)</f>
        <v>708.96</v>
      </c>
      <c r="K175" s="25"/>
      <c r="L175" s="19">
        <f>SUM(L166:L174)</f>
        <v>78.78</v>
      </c>
    </row>
    <row r="176" spans="1:12" ht="14.4" x14ac:dyDescent="0.25">
      <c r="A176" s="29">
        <f>A158</f>
        <v>2</v>
      </c>
      <c r="B176" s="30">
        <f>B158</f>
        <v>4</v>
      </c>
      <c r="C176" s="64" t="s">
        <v>39</v>
      </c>
      <c r="D176" s="65"/>
      <c r="E176" s="31"/>
      <c r="F176" s="32">
        <f>F165+F175</f>
        <v>1200</v>
      </c>
      <c r="G176" s="32">
        <f>G165+G175</f>
        <v>45.819999999999993</v>
      </c>
      <c r="H176" s="32">
        <f>H165+H175</f>
        <v>39.61</v>
      </c>
      <c r="I176" s="32">
        <f>I165+I175</f>
        <v>159.19</v>
      </c>
      <c r="J176" s="32">
        <f>J165+J175</f>
        <v>1179.6500000000001</v>
      </c>
      <c r="K176" s="32"/>
      <c r="L176" s="32">
        <f>L165+L175</f>
        <v>157.56</v>
      </c>
    </row>
    <row r="177" spans="1:12" ht="14.4" x14ac:dyDescent="0.3">
      <c r="A177" s="20">
        <v>2</v>
      </c>
      <c r="B177" s="21">
        <v>5</v>
      </c>
      <c r="C177" s="22" t="s">
        <v>56</v>
      </c>
      <c r="D177" s="5" t="s">
        <v>14</v>
      </c>
      <c r="E177" s="39" t="s">
        <v>33</v>
      </c>
      <c r="F177" s="40">
        <v>200</v>
      </c>
      <c r="G177" s="40">
        <v>23</v>
      </c>
      <c r="H177" s="40">
        <v>16.32</v>
      </c>
      <c r="I177" s="40">
        <v>25</v>
      </c>
      <c r="J177" s="40">
        <v>338.8</v>
      </c>
      <c r="K177" s="41" t="s">
        <v>24</v>
      </c>
      <c r="L177" s="40">
        <v>50.1</v>
      </c>
    </row>
    <row r="178" spans="1:12" ht="14.4" x14ac:dyDescent="0.3">
      <c r="A178" s="23"/>
      <c r="B178" s="15"/>
      <c r="C178" s="11"/>
      <c r="D178" s="6"/>
      <c r="E178" s="42" t="s">
        <v>30</v>
      </c>
      <c r="F178" s="43">
        <v>60</v>
      </c>
      <c r="G178" s="43">
        <v>0.48</v>
      </c>
      <c r="H178" s="43">
        <v>0.06</v>
      </c>
      <c r="I178" s="43">
        <v>1.02</v>
      </c>
      <c r="J178" s="43">
        <v>2.62</v>
      </c>
      <c r="K178" s="44" t="s">
        <v>69</v>
      </c>
      <c r="L178" s="43">
        <v>22.82</v>
      </c>
    </row>
    <row r="179" spans="1:12" ht="14.4" x14ac:dyDescent="0.3">
      <c r="A179" s="23"/>
      <c r="B179" s="15"/>
      <c r="C179" s="11"/>
      <c r="D179" s="7" t="s">
        <v>16</v>
      </c>
      <c r="E179" s="42" t="s">
        <v>41</v>
      </c>
      <c r="F179" s="43">
        <v>200</v>
      </c>
      <c r="G179" s="43">
        <v>0.2</v>
      </c>
      <c r="H179" s="43">
        <v>0</v>
      </c>
      <c r="I179" s="43">
        <v>6.5</v>
      </c>
      <c r="J179" s="43">
        <v>26.8</v>
      </c>
      <c r="K179" s="44" t="s">
        <v>66</v>
      </c>
      <c r="L179" s="43">
        <v>2.59</v>
      </c>
    </row>
    <row r="180" spans="1:12" ht="14.4" x14ac:dyDescent="0.3">
      <c r="A180" s="23"/>
      <c r="B180" s="15"/>
      <c r="C180" s="11"/>
      <c r="D180" s="7" t="s">
        <v>62</v>
      </c>
      <c r="E180" s="42" t="s">
        <v>0</v>
      </c>
      <c r="F180" s="43">
        <v>40</v>
      </c>
      <c r="G180" s="43">
        <v>3.4</v>
      </c>
      <c r="H180" s="43">
        <v>0.2</v>
      </c>
      <c r="I180" s="43">
        <v>21.6</v>
      </c>
      <c r="J180" s="43">
        <v>101.8</v>
      </c>
      <c r="K180" s="44" t="s">
        <v>52</v>
      </c>
      <c r="L180" s="43">
        <v>3.27</v>
      </c>
    </row>
    <row r="181" spans="1:12" ht="14.4" x14ac:dyDescent="0.3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50</v>
      </c>
      <c r="E184" s="9"/>
      <c r="F184" s="19">
        <f>SUM(F177:F183)</f>
        <v>500</v>
      </c>
      <c r="G184" s="19">
        <f>SUM(G177:G183)</f>
        <v>27.08</v>
      </c>
      <c r="H184" s="19">
        <f>SUM(H177:H183)</f>
        <v>16.579999999999998</v>
      </c>
      <c r="I184" s="19">
        <f>SUM(I177:I183)</f>
        <v>54.12</v>
      </c>
      <c r="J184" s="19">
        <f>SUM(J177:J183)</f>
        <v>470.02000000000004</v>
      </c>
      <c r="K184" s="25"/>
      <c r="L184" s="19">
        <f>SUM(L177:L183)</f>
        <v>78.78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53</v>
      </c>
      <c r="D185" s="7" t="s">
        <v>54</v>
      </c>
      <c r="E185" s="42" t="s">
        <v>3</v>
      </c>
      <c r="F185" s="43">
        <v>60</v>
      </c>
      <c r="G185" s="43">
        <v>1.08</v>
      </c>
      <c r="H185" s="43">
        <v>0.06</v>
      </c>
      <c r="I185" s="43">
        <v>2.64</v>
      </c>
      <c r="J185" s="43">
        <v>15.42</v>
      </c>
      <c r="K185" s="44" t="s">
        <v>69</v>
      </c>
      <c r="L185" s="43">
        <v>13.37</v>
      </c>
    </row>
    <row r="186" spans="1:12" ht="14.4" x14ac:dyDescent="0.3">
      <c r="A186" s="23"/>
      <c r="B186" s="15"/>
      <c r="C186" s="11"/>
      <c r="D186" s="7" t="s">
        <v>57</v>
      </c>
      <c r="E186" s="42" t="s">
        <v>5</v>
      </c>
      <c r="F186" s="43">
        <v>200</v>
      </c>
      <c r="G186" s="43">
        <v>2.52</v>
      </c>
      <c r="H186" s="43">
        <v>2.16</v>
      </c>
      <c r="I186" s="43">
        <v>18.12</v>
      </c>
      <c r="J186" s="43">
        <v>102</v>
      </c>
      <c r="K186" s="44" t="s">
        <v>68</v>
      </c>
      <c r="L186" s="43">
        <v>9.89</v>
      </c>
    </row>
    <row r="187" spans="1:12" ht="14.4" x14ac:dyDescent="0.3">
      <c r="A187" s="23"/>
      <c r="B187" s="15"/>
      <c r="C187" s="11"/>
      <c r="D187" s="7" t="s">
        <v>47</v>
      </c>
      <c r="E187" s="42" t="s">
        <v>2</v>
      </c>
      <c r="F187" s="43">
        <v>90</v>
      </c>
      <c r="G187" s="43">
        <v>13.18</v>
      </c>
      <c r="H187" s="43">
        <v>12.38</v>
      </c>
      <c r="I187" s="43">
        <v>11.72</v>
      </c>
      <c r="J187" s="43">
        <v>211.09</v>
      </c>
      <c r="K187" s="44" t="s">
        <v>25</v>
      </c>
      <c r="L187" s="43">
        <v>36.64</v>
      </c>
    </row>
    <row r="188" spans="1:12" ht="14.4" x14ac:dyDescent="0.3">
      <c r="A188" s="23"/>
      <c r="B188" s="15"/>
      <c r="C188" s="11"/>
      <c r="D188" s="7" t="s">
        <v>61</v>
      </c>
      <c r="E188" s="59" t="s">
        <v>112</v>
      </c>
      <c r="F188" s="43">
        <v>150</v>
      </c>
      <c r="G188" s="43">
        <v>10.1</v>
      </c>
      <c r="H188" s="43">
        <v>8.19</v>
      </c>
      <c r="I188" s="43">
        <v>38.450000000000003</v>
      </c>
      <c r="J188" s="43">
        <v>267.91000000000003</v>
      </c>
      <c r="K188" s="44" t="s">
        <v>26</v>
      </c>
      <c r="L188" s="43">
        <v>14.91</v>
      </c>
    </row>
    <row r="189" spans="1:12" ht="14.4" x14ac:dyDescent="0.3">
      <c r="A189" s="23"/>
      <c r="B189" s="15"/>
      <c r="C189" s="11"/>
      <c r="D189" s="7" t="s">
        <v>49</v>
      </c>
      <c r="E189" s="42" t="s">
        <v>41</v>
      </c>
      <c r="F189" s="43">
        <v>180</v>
      </c>
      <c r="G189" s="43">
        <v>0.18</v>
      </c>
      <c r="H189" s="43">
        <v>0</v>
      </c>
      <c r="I189" s="43">
        <v>13.5</v>
      </c>
      <c r="J189" s="43">
        <v>58</v>
      </c>
      <c r="K189" s="44" t="s">
        <v>27</v>
      </c>
      <c r="L189" s="43">
        <v>2.33</v>
      </c>
    </row>
    <row r="190" spans="1:12" ht="14.4" x14ac:dyDescent="0.3">
      <c r="A190" s="23"/>
      <c r="B190" s="15"/>
      <c r="C190" s="11"/>
      <c r="D190" s="7" t="s">
        <v>19</v>
      </c>
      <c r="E190" s="42" t="s">
        <v>0</v>
      </c>
      <c r="F190" s="43">
        <v>20</v>
      </c>
      <c r="G190" s="43">
        <v>1.7</v>
      </c>
      <c r="H190" s="43">
        <v>0.1</v>
      </c>
      <c r="I190" s="43">
        <v>10.8</v>
      </c>
      <c r="J190" s="43">
        <v>50.9</v>
      </c>
      <c r="K190" s="44" t="s">
        <v>52</v>
      </c>
      <c r="L190" s="43">
        <v>1.64</v>
      </c>
    </row>
    <row r="191" spans="1:12" ht="14.4" x14ac:dyDescent="0.3">
      <c r="A191" s="23"/>
      <c r="B191" s="15"/>
      <c r="C191" s="11"/>
      <c r="D191" s="7" t="s">
        <v>13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50</v>
      </c>
      <c r="E194" s="9"/>
      <c r="F194" s="19">
        <f>SUM(F185:F193)</f>
        <v>700</v>
      </c>
      <c r="G194" s="19">
        <f>SUM(G185:G193)</f>
        <v>28.76</v>
      </c>
      <c r="H194" s="19">
        <f>SUM(H185:H193)</f>
        <v>22.89</v>
      </c>
      <c r="I194" s="19">
        <f>SUM(I185:I193)</f>
        <v>95.23</v>
      </c>
      <c r="J194" s="19">
        <f>SUM(J185:J193)</f>
        <v>705.32</v>
      </c>
      <c r="K194" s="25"/>
      <c r="L194" s="19">
        <f>SUM(L185:L193)</f>
        <v>78.78</v>
      </c>
    </row>
    <row r="195" spans="1:12" ht="14.4" x14ac:dyDescent="0.25">
      <c r="A195" s="29">
        <f>A177</f>
        <v>2</v>
      </c>
      <c r="B195" s="30">
        <f>B177</f>
        <v>5</v>
      </c>
      <c r="C195" s="64" t="s">
        <v>39</v>
      </c>
      <c r="D195" s="65"/>
      <c r="E195" s="31"/>
      <c r="F195" s="32">
        <f>F184+F194</f>
        <v>1200</v>
      </c>
      <c r="G195" s="32">
        <f>G184+G194</f>
        <v>55.84</v>
      </c>
      <c r="H195" s="32">
        <f>H184+H194</f>
        <v>39.47</v>
      </c>
      <c r="I195" s="32">
        <f>I184+I194</f>
        <v>149.35</v>
      </c>
      <c r="J195" s="32">
        <f>J184+J194</f>
        <v>1175.3400000000001</v>
      </c>
      <c r="K195" s="32"/>
      <c r="L195" s="32">
        <f>L184+L194</f>
        <v>157.56</v>
      </c>
    </row>
    <row r="196" spans="1:12" x14ac:dyDescent="0.25">
      <c r="A196" s="27"/>
      <c r="B196" s="28"/>
      <c r="C196" s="66" t="s">
        <v>31</v>
      </c>
      <c r="D196" s="66"/>
      <c r="E196" s="66"/>
      <c r="F196" s="34">
        <f>(F24+F43+F62+F81+F100+F119+F138+F157+F176+F195)/(IF(F24=0,0,1)+IF(F43=0,0,1)+IF(F62=0,0,1)+IF(F81=0,0,1)+IF(F100=0,0,1)+IF(F119=0,0,1)+IF(F138=0,0,1)+IF(F157=0,0,1)+IF(F176=0,0,1)+IF(F195=0,0,1))</f>
        <v>1200</v>
      </c>
      <c r="G196" s="34">
        <f>(G24+G43+G62+G81+G100+G119+G138+G157+G176+G195)/(IF(G24=0,0,1)+IF(G43=0,0,1)+IF(G62=0,0,1)+IF(G81=0,0,1)+IF(G100=0,0,1)+IF(G119=0,0,1)+IF(G138=0,0,1)+IF(G157=0,0,1)+IF(G176=0,0,1)+IF(G195=0,0,1))</f>
        <v>49.116</v>
      </c>
      <c r="H196" s="34">
        <f>(H24+H43+H62+H81+H100+H119+H138+H157+H176+H195)/(IF(H24=0,0,1)+IF(H43=0,0,1)+IF(H62=0,0,1)+IF(H81=0,0,1)+IF(H100=0,0,1)+IF(H119=0,0,1)+IF(H138=0,0,1)+IF(H157=0,0,1)+IF(H176=0,0,1)+IF(H195=0,0,1))</f>
        <v>42.623000000000005</v>
      </c>
      <c r="I196" s="34">
        <f>(I24+I43+I62+I81+I100+I119+I138+I157+I176+I195)/(IF(I24=0,0,1)+IF(I43=0,0,1)+IF(I62=0,0,1)+IF(I81=0,0,1)+IF(I100=0,0,1)+IF(I119=0,0,1)+IF(I138=0,0,1)+IF(I157=0,0,1)+IF(I176=0,0,1)+IF(I195=0,0,1))</f>
        <v>160.44400000000002</v>
      </c>
      <c r="J196" s="34">
        <f>(J24+J43+J62+J81+J100+J119+J138+J157+J176+J195)/(IF(J24=0,0,1)+IF(J43=0,0,1)+IF(J62=0,0,1)+IF(J81=0,0,1)+IF(J100=0,0,1)+IF(J119=0,0,1)+IF(J138=0,0,1)+IF(J157=0,0,1)+IF(J176=0,0,1)+IF(J195=0,0,1))</f>
        <v>1238.788</v>
      </c>
      <c r="K196" s="34"/>
      <c r="L196" s="34">
        <f>(L24+L43+L62+L81+L100+L119+L138+L157+L176+L195)/(IF(L24=0,0,1)+IF(L43=0,0,1)+IF(L62=0,0,1)+IF(L81=0,0,1)+IF(L100=0,0,1)+IF(L119=0,0,1)+IF(L138=0,0,1)+IF(L157=0,0,1)+IF(L176=0,0,1)+IF(L195=0,0,1))</f>
        <v>157.55999999999997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69999998807907104" right="0.69999998807907104" top="0.75" bottom="0.75" header="0.30000001192092896" footer="0.30000001192092896"/>
  <pageSetup paperSize="9" scale="70" orientation="landscape" r:id="rId1"/>
  <rowBreaks count="6" manualBreakCount="6">
    <brk id="43" max="16383" man="1"/>
    <brk id="81" max="16383" man="1"/>
    <brk id="100" max="16383" man="1"/>
    <brk id="138" max="16383" man="1"/>
    <brk id="176" max="16383" man="1"/>
    <brk id="1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uri</cp:lastModifiedBy>
  <cp:revision>4</cp:revision>
  <cp:lastPrinted>2025-01-09T12:22:38Z</cp:lastPrinted>
  <dcterms:created xsi:type="dcterms:W3CDTF">2022-05-16T14:23:56Z</dcterms:created>
  <dcterms:modified xsi:type="dcterms:W3CDTF">2025-01-09T15:10:37Z</dcterms:modified>
  <cp:version>0906.0100.01</cp:version>
</cp:coreProperties>
</file>